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98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<sst xmlns="http://schemas.openxmlformats.org/spreadsheetml/2006/main" count="2361" uniqueCount="553">
  <si>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</si>
  <si>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</si>
  <si>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</si>
  <si>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</si>
  <si>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</si>
  <si>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</si>
  <si>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</si>
  <si>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</si>
  <si>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</si>
  <si>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</si>
  <si>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</si>
  <si>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</si>
  <si>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</si>
  <si>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</si>
  <si>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</si>
  <si>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</si>
  <si>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</si>
  <si>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</si>
  <si>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</si>
  <si>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</si>
  <si>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</si>
  <si>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</si>
  <si>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</si>
  <si>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</si>
  <si>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</si>
  <si>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</si>
  <si>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</si>
  <si>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</si>
  <si>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</si>
  <si>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</si>
  <si>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</si>
  <si>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</si>
  <si>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</si>
  <si>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</si>
  <si>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</si>
  <si>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</si>
  <si>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</si>
  <si>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</si>
  <si>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</si>
  <si>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</si>
  <si>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</si>
  <si>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</si>
  <si>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</si>
  <si>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</si>
  <si>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</si>
  <si>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</si>
  <si>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</si>
  <si>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</si>
  <si>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</si>
  <si>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</si>
  <si>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</si>
  <si>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</si>
  <si>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</si>
  <si>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</si>
  <si>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</si>
  <si>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</si>
  <si>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</si>
  <si>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</si>
  <si>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</si>
  <si>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</si>
  <si>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</si>
  <si>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</si>
  <si>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марта 2015 г.</t>
  </si>
  <si>
    <t>Успенское сельское поселение</t>
  </si>
  <si>
    <t>МЕСЯЦ</t>
  </si>
  <si>
    <t>3</t>
  </si>
  <si>
    <t>01.03.2015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</si>
  <si>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</si>
  <si>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</si>
  <si>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</si>
  <si>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</si>
  <si>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</si>
  <si>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</si>
  <si>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</si>
  <si>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</si>
  <si>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</si>
  <si>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</si>
  <si>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</si>
  <si>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</si>
  <si>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</si>
  <si>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</si>
  <si>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</si>
  <si>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</si>
  <si>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</si>
  <si>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</si>
  <si>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</si>
  <si>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</si>
  <si>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</si>
  <si>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</si>
  <si>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</si>
  <si>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</si>
  <si>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</si>
  <si>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</si>
  <si>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</si>
  <si>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</si>
  <si>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</si>
  <si>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</si>
  <si>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i5_00001020114001000000</t>
  </si>
  <si>
    <t>0114001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</si>
  <si>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</si>
  <si>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i6_00001020114001100000</t>
  </si>
  <si>
    <t>100</t>
  </si>
  <si>
    <t>Расходы на выплаты персоналу государственных (муниципальных) органов</t>
  </si>
  <si>
    <t>i6_00001020114001120000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</si>
  <si>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</si>
  <si>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</si>
  <si>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i7_00001020114001121000</t>
  </si>
  <si>
    <t>121</t>
  </si>
  <si>
    <t>Расходы</t>
  </si>
  <si>
    <t>i8_00001020114001121200</t>
  </si>
  <si>
    <t>Оплата труда и начисления на выплаты по оплате труда</t>
  </si>
  <si>
    <t>210</t>
  </si>
  <si>
    <t>i8_00001020114001121210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</si>
  <si>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</si>
  <si>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</si>
  <si>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</si>
  <si>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</si>
  <si>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</si>
  <si>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i7_00001020114001122000</t>
  </si>
  <si>
    <t>122</t>
  </si>
  <si>
    <t>i8_00001020114001122200</t>
  </si>
  <si>
    <t>i8_00001020114001122210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</si>
  <si>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</si>
  <si>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</si>
  <si>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</si>
  <si>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</si>
  <si>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</si>
  <si>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i5_00001040104011000000</t>
  </si>
  <si>
    <t>0104011</t>
  </si>
  <si>
    <t>Закупка товаров, работ и услуг для государственных (муниципальных) нужд</t>
  </si>
  <si>
    <t>i6_00001040104011200000</t>
  </si>
  <si>
    <t>Иные закупки товаров, работ и услуг для обеспечения государственных (муниципальных) нужд</t>
  </si>
  <si>
    <t>i6_00001040104011240000</t>
  </si>
  <si>
    <t>240</t>
  </si>
  <si>
    <t>i7_00001040104011242000</t>
  </si>
  <si>
    <t>Закупка товаров, работ, услуг в сфере информационно-коммуникационных технологий</t>
  </si>
  <si>
    <t>242</t>
  </si>
  <si>
    <t>i8_00001040104011242200</t>
  </si>
  <si>
    <t>Оплата работ, услуг</t>
  </si>
  <si>
    <t>220</t>
  </si>
  <si>
    <t>i8_00001040104011242220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</si>
  <si>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</si>
  <si>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</si>
  <si>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</si>
  <si>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i7_00001040104011244000</t>
  </si>
  <si>
    <t>244</t>
  </si>
  <si>
    <t>Поступление нефинансовых активов</t>
  </si>
  <si>
    <t>300</t>
  </si>
  <si>
    <t>i8_00001040104011244300</t>
  </si>
  <si>
    <t>Увеличение стоимости основных средств</t>
  </si>
  <si>
    <t>310</t>
  </si>
  <si>
    <t>i5_00001040104017000000</t>
  </si>
  <si>
    <t>0104017</t>
  </si>
  <si>
    <t>Иные бюджетные ассигнования</t>
  </si>
  <si>
    <t>i6_00001040104017800000</t>
  </si>
  <si>
    <t>800</t>
  </si>
  <si>
    <t>Уплата налогов, сборов и иных платежей</t>
  </si>
  <si>
    <t>i6_00001040104017850000</t>
  </si>
  <si>
    <t>850</t>
  </si>
  <si>
    <t>Уплата налога на имущество организаций и земельного налога</t>
  </si>
  <si>
    <t>i7_00001040104017851000</t>
  </si>
  <si>
    <t>851</t>
  </si>
  <si>
    <t>i8_00001040104017851200</t>
  </si>
  <si>
    <t>Прочие расходы</t>
  </si>
  <si>
    <t>290</t>
  </si>
  <si>
    <t>i5_00001040114002000000</t>
  </si>
  <si>
    <t>0114002</t>
  </si>
  <si>
    <t>i6_00001040114002100000</t>
  </si>
  <si>
    <t>i6_00001040114002120000</t>
  </si>
  <si>
    <t>i7_00001040114002121000</t>
  </si>
  <si>
    <t>i8_00001040114002121200</t>
  </si>
  <si>
    <t>i8_00001040114002121210</t>
  </si>
  <si>
    <t>i7_00001040114002122000</t>
  </si>
  <si>
    <t>i8_00001040114002122200</t>
  </si>
  <si>
    <t>i8_00001040114002122210</t>
  </si>
  <si>
    <t>i6_00001040114002200000</t>
  </si>
  <si>
    <t>i6_00001040114002240000</t>
  </si>
  <si>
    <t>i7_00001040114002242000</t>
  </si>
  <si>
    <t>i8_00001040114002242200</t>
  </si>
  <si>
    <t>i8_00001040114002242220</t>
  </si>
  <si>
    <t>221</t>
  </si>
  <si>
    <t>Услуги связи</t>
  </si>
  <si>
    <t>Работы, услуги по содержанию имущества</t>
  </si>
  <si>
    <t>225</t>
  </si>
  <si>
    <t>i7_00001040114002244000</t>
  </si>
  <si>
    <t>i8_00001040114002244200</t>
  </si>
  <si>
    <t>i8_00001040114002244220</t>
  </si>
  <si>
    <t>Транспортные услуги</t>
  </si>
  <si>
    <t>222</t>
  </si>
  <si>
    <t>Коммунальные услуги</t>
  </si>
  <si>
    <t>223</t>
  </si>
  <si>
    <t>i8_00001040114002244300</t>
  </si>
  <si>
    <t>Увеличение стоимости материальных запасов</t>
  </si>
  <si>
    <t>340</t>
  </si>
  <si>
    <t>i6_00001040114002300000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</si>
  <si>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</si>
  <si>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</si>
  <si>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i6_00001040114002320000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</si>
  <si>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</si>
  <si>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</si>
  <si>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i7_00001040114002321000</t>
  </si>
  <si>
    <t>321</t>
  </si>
  <si>
    <t>i8_00001040114002321200</t>
  </si>
  <si>
    <t>260</t>
  </si>
  <si>
    <t>i8_00001040114002321260</t>
  </si>
  <si>
    <t>Социальное обеспечение</t>
  </si>
  <si>
    <t>Пособия по социальной помощи населению</t>
  </si>
  <si>
    <t>262</t>
  </si>
  <si>
    <t>i6_00001040114002800000</t>
  </si>
  <si>
    <t>i6_00001040114002850000</t>
  </si>
  <si>
    <t>Уплата прочих налогов, сборов</t>
  </si>
  <si>
    <t>i7_00001040114002852000</t>
  </si>
  <si>
    <t>852</t>
  </si>
  <si>
    <t>i8_00001040114002852200</t>
  </si>
  <si>
    <t>i5_00001041207065000000</t>
  </si>
  <si>
    <t>1207065</t>
  </si>
  <si>
    <t>i6_00001041207065200000</t>
  </si>
  <si>
    <t>i6_00001041207065240000</t>
  </si>
  <si>
    <t>i7_00001041207065244000</t>
  </si>
  <si>
    <t>i8_00001041207065244300</t>
  </si>
  <si>
    <t>0106</t>
  </si>
  <si>
    <t>i3_00001060000000000000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</si>
  <si>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</si>
  <si>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1204003</t>
  </si>
  <si>
    <t>i5_00001061204003000000</t>
  </si>
  <si>
    <t>i6_00001061204003200000</t>
  </si>
  <si>
    <t>i6_00001061204003240000</t>
  </si>
  <si>
    <t>i7_00001061204003244000</t>
  </si>
  <si>
    <t>i8_00001061204003244200</t>
  </si>
  <si>
    <t>i8_00001061204003244220</t>
  </si>
  <si>
    <t>Обеспечение проведения выборов и референдумов</t>
  </si>
  <si>
    <t>0107</t>
  </si>
  <si>
    <t>i3_00001070000000000000</t>
  </si>
  <si>
    <t>i5_00001071204004000000</t>
  </si>
  <si>
    <t>1204004</t>
  </si>
  <si>
    <t>Межбюджетные трансферты</t>
  </si>
  <si>
    <t>i6_00001071204004500000</t>
  </si>
  <si>
    <t>i7_00001071204004540000</t>
  </si>
  <si>
    <t>540</t>
  </si>
  <si>
    <t>i8_00001071204004540200</t>
  </si>
  <si>
    <t>251</t>
  </si>
  <si>
    <t>Резервные фонды</t>
  </si>
  <si>
    <t>0111</t>
  </si>
  <si>
    <t>i3_00001110000000000000</t>
  </si>
  <si>
    <t>i5_00001110104014000000</t>
  </si>
  <si>
    <t>0104014</t>
  </si>
  <si>
    <t>i6_00001110104014800000</t>
  </si>
  <si>
    <t>Резервные средства</t>
  </si>
  <si>
    <t>i7_00001110104014870000</t>
  </si>
  <si>
    <t>870</t>
  </si>
  <si>
    <t>i8_00001110104014870200</t>
  </si>
  <si>
    <t>Другие общегосударственные вопросы</t>
  </si>
  <si>
    <t>0113</t>
  </si>
  <si>
    <t>i3_00001130000000000000</t>
  </si>
  <si>
    <t>i5_00001130104012000000</t>
  </si>
  <si>
    <t>0104012</t>
  </si>
  <si>
    <t>i6_00001130104012200000</t>
  </si>
  <si>
    <t>i6_00001130104012240000</t>
  </si>
  <si>
    <t>i7_00001130104012244000</t>
  </si>
  <si>
    <t>i8_00001130104012244200</t>
  </si>
  <si>
    <t>i8_00001130104012244220</t>
  </si>
  <si>
    <t>i5_00001130104013000000</t>
  </si>
  <si>
    <t>0104013</t>
  </si>
  <si>
    <t>i6_00001130104013200000</t>
  </si>
  <si>
    <t>i6_00001130104013240000</t>
  </si>
  <si>
    <t>i7_00001130104013244000</t>
  </si>
  <si>
    <t>i8_00001130104013244200</t>
  </si>
  <si>
    <t>i8_00001130104013244220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</si>
  <si>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</si>
  <si>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</si>
  <si>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</si>
  <si>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</si>
  <si>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</si>
  <si>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</si>
  <si>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</si>
  <si>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</si>
  <si>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</si>
  <si>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</si>
  <si>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</si>
  <si>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</si>
  <si>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</si>
  <si>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i6_00002031205118200000</t>
  </si>
  <si>
    <t>i6_00002031205118240000</t>
  </si>
  <si>
    <t>i7_00002031205118242000</t>
  </si>
  <si>
    <t>i8_00002031205118242200</t>
  </si>
  <si>
    <t>i8_00002031205118242220</t>
  </si>
  <si>
    <t>i7_00002031205118244000</t>
  </si>
  <si>
    <t>i8_00002031205118244200</t>
  </si>
  <si>
    <t>i8_00002031205118244220</t>
  </si>
  <si>
    <t>НАЦИОНАЛЬНАЯ БЕЗОПАСНОСТЬ И ПРАВООХРАНИТЕЛЬНАЯ ДЕЯТЕЛЬНОСТЬ</t>
  </si>
  <si>
    <t>0300</t>
  </si>
  <si>
    <t>i2_00003000000000000000</t>
  </si>
  <si>
    <t>Обеспечение пожарной безопасности</t>
  </si>
  <si>
    <t>0310</t>
  </si>
  <si>
    <t>i3_00003100000000000000</t>
  </si>
  <si>
    <t>i5_00003100104009000000</t>
  </si>
  <si>
    <t>0104009</t>
  </si>
  <si>
    <t>i6_00003100104009200000</t>
  </si>
  <si>
    <t>i6_00003100104009240000</t>
  </si>
  <si>
    <t>i7_00003100104009244000</t>
  </si>
  <si>
    <t>i8_00003100104009244200</t>
  </si>
  <si>
    <t>i8_00003100104009244220</t>
  </si>
  <si>
    <t>i5_00003100104017000000</t>
  </si>
  <si>
    <t>i6_00003100104017800000</t>
  </si>
  <si>
    <t>i6_00003100104017850000</t>
  </si>
  <si>
    <t>i7_00003100104017851000</t>
  </si>
  <si>
    <t>i8_00003100104017851200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</si>
  <si>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</si>
  <si>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</si>
  <si>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</si>
  <si>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</si>
  <si>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</si>
  <si>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</si>
  <si>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i5_00004090104006000000</t>
  </si>
  <si>
    <t>0104006</t>
  </si>
  <si>
    <t>i6_00004090104006200000</t>
  </si>
  <si>
    <t>i6_00004090104006240000</t>
  </si>
  <si>
    <t>i7_00004090104006244000</t>
  </si>
  <si>
    <t>i8_00004090104006244200</t>
  </si>
  <si>
    <t>i8_00004090104006244220</t>
  </si>
  <si>
    <t>i5_00004090107151000000</t>
  </si>
  <si>
    <t>0107151</t>
  </si>
  <si>
    <t>i6_00004090107151200000</t>
  </si>
  <si>
    <t>i6_00004090107151240000</t>
  </si>
  <si>
    <t>i7_00004090107151244000</t>
  </si>
  <si>
    <t>i8_00004090107151244200</t>
  </si>
  <si>
    <t>i8_00004090107151244220</t>
  </si>
  <si>
    <t>Другие вопросы в области национальной экономики</t>
  </si>
  <si>
    <t>0412</t>
  </si>
  <si>
    <t>i3_00004120000000000000</t>
  </si>
  <si>
    <t>i5_00004120104012000000</t>
  </si>
  <si>
    <t>i6_00004120104012200000</t>
  </si>
  <si>
    <t>i6_00004120104012240000</t>
  </si>
  <si>
    <t>i7_00004120104012244000</t>
  </si>
  <si>
    <t>i8_00004120104012244200</t>
  </si>
  <si>
    <t>i8_00004120104012244220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</si>
  <si>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</si>
  <si>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</si>
  <si>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</si>
  <si>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</si>
  <si>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</si>
  <si>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</si>
  <si>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Государственная программа Российской Федерации "Развитие здравоохранения"</t>
  </si>
  <si>
    <t>i4_00005010100000000000</t>
  </si>
  <si>
    <t>0100000</t>
  </si>
  <si>
    <t>i5_00005010104017000000</t>
  </si>
  <si>
    <t>i6_00005010104017200000</t>
  </si>
  <si>
    <t>i6_00005010104017240000</t>
  </si>
  <si>
    <t>i7_00005010104017244000</t>
  </si>
  <si>
    <t>i8_00005010104017244200</t>
  </si>
  <si>
    <t>i8_00005010104017244220</t>
  </si>
  <si>
    <t>расходы на раализацию подпрограммы "Капитальный ремонт и ремонт муниципального жил.фонда"</t>
  </si>
  <si>
    <t>i5_00005010170100000000</t>
  </si>
  <si>
    <t>0170100</t>
  </si>
  <si>
    <t>i6_00005010170100200000</t>
  </si>
  <si>
    <t>i6_00005010170100240000</t>
  </si>
  <si>
    <t>i7_00005010170100244000</t>
  </si>
  <si>
    <t>i8_00005010170100244200</t>
  </si>
  <si>
    <t>i8_00005010170100244220</t>
  </si>
  <si>
    <t>Коммунальное хозяйство</t>
  </si>
  <si>
    <t>i3_00005020000000000000</t>
  </si>
  <si>
    <t>0502</t>
  </si>
  <si>
    <t>i5_00005020104017000000</t>
  </si>
  <si>
    <t>i6_00005020104017200000</t>
  </si>
  <si>
    <t>i6_00005020104017240000</t>
  </si>
  <si>
    <t>i7_00005020104017244000</t>
  </si>
  <si>
    <t>i8_00005020104017244200</t>
  </si>
  <si>
    <t>i8_00005020104017244220</t>
  </si>
  <si>
    <t>0503</t>
  </si>
  <si>
    <t>i3_00005030000000000000</t>
  </si>
  <si>
    <t>Благоустройство</t>
  </si>
  <si>
    <t>i5_00005030104001000000</t>
  </si>
  <si>
    <t>0104001</t>
  </si>
  <si>
    <t>i6_00005030104001200000</t>
  </si>
  <si>
    <t>i6_00005030104001240000</t>
  </si>
  <si>
    <t>i7_00005030104001244000</t>
  </si>
  <si>
    <t>i8_00005030104001244200</t>
  </si>
  <si>
    <t>i8_00005030104001244220</t>
  </si>
  <si>
    <t>i5_00005030104002000000</t>
  </si>
  <si>
    <t>0104002</t>
  </si>
  <si>
    <t>i6_00005030104002200000</t>
  </si>
  <si>
    <t>i6_00005030104002240000</t>
  </si>
  <si>
    <t>i7_00005030104002244000</t>
  </si>
  <si>
    <t>i8_00005030104002244200</t>
  </si>
  <si>
    <t>i8_00005030104002244220</t>
  </si>
  <si>
    <t>i8_00005030104002244300</t>
  </si>
  <si>
    <t>i5_00005030104003000000</t>
  </si>
  <si>
    <t>0104003</t>
  </si>
  <si>
    <t>i6_00005030104003200000</t>
  </si>
  <si>
    <t>i6_00005030104003240000</t>
  </si>
  <si>
    <t>i7_00005030104003244000</t>
  </si>
  <si>
    <t>i8_00005030104003244200</t>
  </si>
  <si>
    <t>i8_00005030104003244220</t>
  </si>
  <si>
    <t>i5_00005030104004000000</t>
  </si>
  <si>
    <t>0104004</t>
  </si>
  <si>
    <t>i6_00005030104004200000</t>
  </si>
  <si>
    <t>i6_00005030104004240000</t>
  </si>
  <si>
    <t>i7_00005030104004244000</t>
  </si>
  <si>
    <t>i8_00005030104004244200</t>
  </si>
  <si>
    <t>i8_00005030104004244220</t>
  </si>
  <si>
    <t>i8_00005030104004244300</t>
  </si>
  <si>
    <t>i5_00005030104005000000</t>
  </si>
  <si>
    <t>0104005</t>
  </si>
  <si>
    <t>i6_00005030104005200000</t>
  </si>
  <si>
    <t>i6_00005030104005240000</t>
  </si>
  <si>
    <t>i7_00005030104005244000</t>
  </si>
  <si>
    <t>i8_00005030104005244300</t>
  </si>
  <si>
    <t>ОБРАЗОВАНИЕ</t>
  </si>
  <si>
    <t>0700</t>
  </si>
  <si>
    <t>i2_00007000000000000000</t>
  </si>
  <si>
    <t>Другие вопросы в области образования</t>
  </si>
  <si>
    <t>0709</t>
  </si>
  <si>
    <t>i3_00007090000000000000</t>
  </si>
  <si>
    <t>i5_00007090104016000000</t>
  </si>
  <si>
    <t>0104016</t>
  </si>
  <si>
    <t>i6_00007090104016200000</t>
  </si>
  <si>
    <t>i6_00007090104016240000</t>
  </si>
  <si>
    <t>i7_00007090104016244000</t>
  </si>
  <si>
    <t>i8_00007090104016244200</t>
  </si>
  <si>
    <t>i8_00007090104016244220</t>
  </si>
  <si>
    <t>i2_00008000000000000000</t>
  </si>
  <si>
    <t>КУЛЬТУРА, КИНЕМАТОГРАФИЯ</t>
  </si>
  <si>
    <t>0800</t>
  </si>
  <si>
    <t>Другие вопросы в области культуры, кинематографии</t>
  </si>
  <si>
    <t>0804</t>
  </si>
  <si>
    <t>i3_00008040000000000000</t>
  </si>
  <si>
    <t>i5_00008040104007000000</t>
  </si>
  <si>
    <t>0104007</t>
  </si>
  <si>
    <t>i6_00008040104007200000</t>
  </si>
  <si>
    <t>i6_00008040104007240000</t>
  </si>
  <si>
    <t>i7_00008040104007244000</t>
  </si>
  <si>
    <t>i8_00008040104007244200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</si>
  <si>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</si>
  <si>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</si>
  <si>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</si>
  <si>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</si>
  <si>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</si>
  <si>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</si>
  <si>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i5_00011010104008000000</t>
  </si>
  <si>
    <t>0104008</t>
  </si>
  <si>
    <t>i6_00011010104008200000</t>
  </si>
  <si>
    <t>i6_00011010104008240000</t>
  </si>
  <si>
    <t>i7_00011010104008244000</t>
  </si>
  <si>
    <t>i8_00011010104008244200</t>
  </si>
  <si>
    <t>НАЛОГОВЫЕ И НЕНАЛОГОВЫЕ ДОХОДЫ</t>
  </si>
  <si>
    <t>i2_00010000000000000000</t>
  </si>
  <si>
    <t>10000000000000000</t>
  </si>
  <si>
    <t>i2_00010100000000000000</t>
  </si>
  <si>
    <t>10100000000000000</t>
  </si>
  <si>
    <t>НАЛОГИ НА ПРИБЫЛЬ, ДОХОДЫ</t>
  </si>
  <si>
    <t>Налог на доходы физических лиц</t>
  </si>
  <si>
    <t>i2_00010102000010000110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</si>
  <si>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</si>
  <si>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</si>
  <si>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</si>
  <si>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</si>
  <si>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</si>
  <si>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</si>
  <si>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</si>
  <si>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</si>
  <si>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</si>
  <si>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</si>
  <si>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</si>
  <si>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</si>
  <si>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</si>
  <si>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</si>
  <si>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</si>
  <si>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</si>
  <si>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</si>
  <si>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</si>
  <si>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</si>
  <si>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</si>
  <si>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</si>
  <si>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</si>
  <si>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</si>
  <si>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</si>
  <si>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</si>
  <si>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</si>
  <si>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</si>
  <si>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</si>
  <si>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</si>
  <si>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</si>
  <si>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</si>
  <si>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</si>
  <si>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</si>
  <si>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</si>
  <si>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</si>
  <si>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</si>
  <si>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</si>
  <si>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</si>
  <si>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</si>
  <si>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</si>
  <si>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10800000000000000</t>
  </si>
  <si>
    <t>i2_00010800000000000000</t>
  </si>
  <si>
    <t>ГОСУДАРСТВЕННАЯ ПОШЛИНА</t>
  </si>
  <si>
    <t>i2_00010804000010000110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</si>
  <si>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</si>
  <si>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</si>
  <si>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</si>
  <si>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</si>
  <si>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</si>
  <si>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i2_00011100000000000000</t>
  </si>
  <si>
    <t>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</si>
  <si>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</si>
  <si>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</si>
  <si>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</si>
  <si>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</si>
  <si>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</si>
  <si>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</si>
  <si>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</si>
  <si>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</si>
  <si>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</si>
  <si>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</si>
  <si>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</si>
  <si>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</si>
  <si>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</si>
  <si>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</si>
  <si>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</si>
  <si>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</si>
  <si>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</si>
  <si>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</si>
  <si>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</si>
  <si>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</si>
  <si>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</si>
  <si>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</si>
  <si>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</si>
  <si>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</si>
  <si>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</si>
  <si>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&lt;10&gt;</t>
  </si>
  <si>
    <t>20202216000000151</t>
  </si>
  <si>
    <t>i2_00020202216000000151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</si>
  <si>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</si>
  <si>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</si>
  <si>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</si>
  <si>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</si>
  <si>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</si>
  <si>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</si>
  <si>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</si>
  <si>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</si>
  <si>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</si>
  <si>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</si>
  <si>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</si>
  <si>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</si>
  <si>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</si>
  <si>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</si>
  <si>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</si>
  <si>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Непрограмные расходы</t>
  </si>
  <si>
    <t>1200000</t>
  </si>
  <si>
    <t>содержание КСП</t>
  </si>
  <si>
    <t>Иные межбюджетные трансфернты</t>
  </si>
  <si>
    <t>выборы</t>
  </si>
  <si>
    <t>Специальные расходы</t>
  </si>
  <si>
    <t>880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</si>
</sst>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8" borderId="0" xfId="0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0" borderId="12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49" fontId="2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center" wrapText="1"/>
    </xf>
    <xf numFmtId="49" fontId="2" fillId="0" borderId="36" xfId="0" applyNumberFormat="1" applyFont="1" applyFill="1" applyBorder="1" applyAlignment="1">
      <alignment horizontal="center" wrapText="1"/>
    </xf>
    <xf numFmtId="49" fontId="2" fillId="0" borderId="37" xfId="0" applyNumberFormat="1" applyFont="1" applyFill="1" applyBorder="1" applyAlignment="1">
      <alignment horizontal="center" wrapText="1"/>
    </xf>
    <xf numFmtId="49" fontId="2" fillId="0" borderId="38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left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46" xfId="0" applyNumberFormat="1" applyFont="1" applyFill="1" applyBorder="1" applyAlignment="1">
      <alignment horizontal="center" wrapText="1"/>
    </xf>
    <xf numFmtId="0" fontId="2" fillId="0" borderId="44" xfId="0" applyFont="1" applyFill="1" applyBorder="1" applyAlignment="1" applyProtection="1">
      <alignment horizontal="left" wrapText="1"/>
      <protection locked="0"/>
    </xf>
    <xf numFmtId="49" fontId="2" fillId="0" borderId="45" xfId="0" applyNumberFormat="1" applyFont="1" applyFill="1" applyBorder="1" applyAlignment="1" applyProtection="1">
      <alignment horizontal="center" wrapText="1"/>
      <protection locked="0"/>
    </xf>
    <xf numFmtId="49" fontId="2" fillId="0" borderId="47" xfId="0" applyNumberFormat="1" applyFont="1" applyFill="1" applyBorder="1" applyAlignment="1" applyProtection="1">
      <alignment horizontal="center" wrapText="1"/>
      <protection locked="0"/>
    </xf>
    <xf numFmtId="49" fontId="2" fillId="0" borderId="46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42" xfId="0" applyNumberFormat="1" applyFont="1" applyFill="1" applyBorder="1" applyAlignment="1" applyProtection="1">
      <alignment horizontal="center" wrapText="1"/>
      <protection locked="0"/>
    </xf>
    <xf numFmtId="4" fontId="2" fillId="0" borderId="29" xfId="0" applyNumberFormat="1" applyFont="1" applyFill="1" applyBorder="1" applyAlignment="1" applyProtection="1">
      <alignment horizontal="right" wrapText="1"/>
      <protection locked="0"/>
    </xf>
    <xf numFmtId="4" fontId="2" fillId="0" borderId="27" xfId="0" applyNumberFormat="1" applyFont="1" applyFill="1" applyBorder="1" applyAlignment="1" applyProtection="1">
      <alignment horizontal="right" wrapText="1"/>
      <protection locked="0"/>
    </xf>
    <xf numFmtId="4" fontId="2" fillId="0" borderId="43" xfId="0" applyNumberFormat="1" applyFont="1" applyFill="1" applyBorder="1" applyAlignment="1">
      <alignment horizontal="right" wrapText="1"/>
    </xf>
    <xf numFmtId="0" fontId="2" fillId="0" borderId="48" xfId="0" applyFont="1" applyFill="1" applyBorder="1" applyAlignment="1">
      <alignment horizontal="left" wrapText="1"/>
    </xf>
    <xf numFmtId="49" fontId="2" fillId="0" borderId="49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0" fontId="2" fillId="0" borderId="51" xfId="0" applyFont="1" applyFill="1" applyBorder="1" applyAlignment="1">
      <alignment horizontal="left" wrapText="1"/>
    </xf>
    <xf numFmtId="4" fontId="2" fillId="0" borderId="42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49" fontId="2" fillId="0" borderId="53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54" xfId="0" applyNumberFormat="1" applyFont="1" applyFill="1" applyBorder="1" applyAlignment="1" applyProtection="1">
      <alignment horizontal="center" wrapText="1"/>
      <protection locked="0"/>
    </xf>
    <xf numFmtId="0" fontId="2" fillId="0" borderId="55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49" fontId="2" fillId="0" borderId="56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right"/>
    </xf>
    <xf numFmtId="4" fontId="2" fillId="0" borderId="57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center" wrapText="1"/>
    </xf>
    <xf numFmtId="49" fontId="2" fillId="0" borderId="61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right"/>
    </xf>
    <xf numFmtId="49" fontId="2" fillId="0" borderId="6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left" wrapText="1"/>
    </xf>
    <xf numFmtId="49" fontId="2" fillId="0" borderId="65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 wrapText="1"/>
      <protection locked="0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42" xfId="0" applyNumberFormat="1" applyFont="1" applyFill="1" applyBorder="1" applyAlignment="1" applyProtection="1">
      <alignment horizontal="center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0" fontId="2" fillId="0" borderId="43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 applyProtection="1">
      <alignment horizontal="right"/>
      <protection locked="0"/>
    </xf>
    <xf numFmtId="49" fontId="2" fillId="0" borderId="5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8"/>
  <sheetViews>
    <sheetView tabSelected="1" zoomScalePageLayoutView="0" workbookViewId="0" topLeftCell="A1">
      <selection activeCell="A2" sqref="A1:J16384"/>
    </sheetView>
  </sheetViews>
  <sheetFormatPr defaultColWidth="9.00390625" defaultRowHeight="12.75"/>
  <cols>
    <col min="1" max="1" width="43.25390625" style="24" customWidth="1"/>
    <col min="2" max="2" width="4.875" style="24" customWidth="1"/>
    <col min="3" max="3" width="4.125" style="24" customWidth="1"/>
    <col min="4" max="4" width="5.75390625" style="24" customWidth="1"/>
    <col min="5" max="5" width="8.75390625" style="24" customWidth="1"/>
    <col min="6" max="6" width="4.625" style="24" customWidth="1"/>
    <col min="7" max="7" width="4.25390625" style="24" customWidth="1"/>
    <col min="8" max="8" width="10.75390625" style="24" customWidth="1"/>
    <col min="9" max="9" width="10.00390625" style="24" customWidth="1"/>
    <col min="10" max="10" width="10.875" style="24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29" t="s">
        <v>36</v>
      </c>
      <c r="B1" s="29"/>
      <c r="C1" s="29"/>
      <c r="D1" s="29"/>
      <c r="E1" s="29"/>
      <c r="F1" s="29"/>
      <c r="G1" s="29"/>
      <c r="H1" s="29"/>
      <c r="I1" s="30"/>
      <c r="J1" s="31" t="s">
        <v>3</v>
      </c>
      <c r="K1" s="16"/>
    </row>
    <row r="2" spans="1:11" ht="12.75">
      <c r="A2" s="32"/>
      <c r="B2" s="33"/>
      <c r="C2" s="34"/>
      <c r="D2" s="34"/>
      <c r="E2" s="34"/>
      <c r="F2" s="34"/>
      <c r="G2" s="34"/>
      <c r="H2" s="35"/>
      <c r="I2" s="35"/>
      <c r="J2" s="36" t="s">
        <v>19</v>
      </c>
      <c r="K2" s="2" t="s">
        <v>65</v>
      </c>
    </row>
    <row r="3" spans="1:11" ht="12.75">
      <c r="A3" s="37" t="s">
        <v>52</v>
      </c>
      <c r="B3" s="38" t="s">
        <v>62</v>
      </c>
      <c r="C3" s="38"/>
      <c r="D3" s="38"/>
      <c r="E3" s="39"/>
      <c r="F3" s="39"/>
      <c r="G3" s="40"/>
      <c r="H3" s="40"/>
      <c r="I3" s="37" t="s">
        <v>22</v>
      </c>
      <c r="J3" s="41">
        <v>42064</v>
      </c>
      <c r="K3" s="17">
        <v>500</v>
      </c>
    </row>
    <row r="4" spans="1:11" ht="12.75">
      <c r="A4" s="33"/>
      <c r="B4" s="33"/>
      <c r="C4" s="33"/>
      <c r="D4" s="33"/>
      <c r="E4" s="33"/>
      <c r="F4" s="33"/>
      <c r="G4" s="33"/>
      <c r="H4" s="42"/>
      <c r="I4" s="43" t="s">
        <v>21</v>
      </c>
      <c r="J4" s="44"/>
      <c r="K4" s="2" t="s">
        <v>66</v>
      </c>
    </row>
    <row r="5" spans="1:11" ht="12.75">
      <c r="A5" s="33" t="s">
        <v>37</v>
      </c>
      <c r="B5" s="45" t="s">
        <v>63</v>
      </c>
      <c r="C5" s="45"/>
      <c r="D5" s="45"/>
      <c r="E5" s="45"/>
      <c r="F5" s="45"/>
      <c r="G5" s="45"/>
      <c r="H5" s="45"/>
      <c r="I5" s="43" t="s">
        <v>30</v>
      </c>
      <c r="J5" s="46"/>
      <c r="K5" s="2"/>
    </row>
    <row r="6" spans="1:11" ht="12.75">
      <c r="A6" s="33" t="s">
        <v>38</v>
      </c>
      <c r="B6" s="47" t="s">
        <v>61</v>
      </c>
      <c r="C6" s="47"/>
      <c r="D6" s="47"/>
      <c r="E6" s="47"/>
      <c r="F6" s="47"/>
      <c r="G6" s="47"/>
      <c r="H6" s="47"/>
      <c r="I6" s="43" t="s">
        <v>59</v>
      </c>
      <c r="J6" s="46"/>
      <c r="K6" s="2" t="s">
        <v>65</v>
      </c>
    </row>
    <row r="7" spans="1:11" ht="12.75">
      <c r="A7" s="48" t="s">
        <v>60</v>
      </c>
      <c r="B7" s="33"/>
      <c r="C7" s="33"/>
      <c r="D7" s="33"/>
      <c r="E7" s="33"/>
      <c r="F7" s="33"/>
      <c r="G7" s="33"/>
      <c r="H7" s="42"/>
      <c r="I7" s="43"/>
      <c r="J7" s="46"/>
      <c r="K7" s="2"/>
    </row>
    <row r="8" spans="1:11" ht="13.5" thickBot="1">
      <c r="A8" s="33" t="s">
        <v>1</v>
      </c>
      <c r="B8" s="33"/>
      <c r="C8" s="33"/>
      <c r="D8" s="33"/>
      <c r="E8" s="33"/>
      <c r="F8" s="33"/>
      <c r="G8" s="33"/>
      <c r="H8" s="42"/>
      <c r="I8" s="42"/>
      <c r="J8" s="49" t="s">
        <v>0</v>
      </c>
      <c r="K8" s="2"/>
    </row>
    <row r="9" spans="1:11" ht="15">
      <c r="A9" s="50" t="s">
        <v>29</v>
      </c>
      <c r="B9" s="50"/>
      <c r="C9" s="50"/>
      <c r="D9" s="50"/>
      <c r="E9" s="50"/>
      <c r="F9" s="50"/>
      <c r="G9" s="50"/>
      <c r="H9" s="50"/>
      <c r="I9" s="50"/>
      <c r="J9" s="50"/>
      <c r="K9" s="14" t="s">
        <v>64</v>
      </c>
    </row>
    <row r="10" spans="1:11" ht="12.75">
      <c r="A10" s="51"/>
      <c r="B10" s="51"/>
      <c r="C10" s="52"/>
      <c r="D10" s="52"/>
      <c r="E10" s="52"/>
      <c r="F10" s="52"/>
      <c r="G10" s="52"/>
      <c r="H10" s="53"/>
      <c r="I10" s="53"/>
      <c r="J10" s="54"/>
      <c r="K10" s="18"/>
    </row>
    <row r="11" spans="1:11" ht="12.75" customHeight="1">
      <c r="A11" s="55" t="s">
        <v>39</v>
      </c>
      <c r="B11" s="55" t="s">
        <v>40</v>
      </c>
      <c r="C11" s="56" t="s">
        <v>41</v>
      </c>
      <c r="D11" s="57"/>
      <c r="E11" s="57"/>
      <c r="F11" s="57"/>
      <c r="G11" s="58"/>
      <c r="H11" s="55" t="s">
        <v>42</v>
      </c>
      <c r="I11" s="55" t="s">
        <v>23</v>
      </c>
      <c r="J11" s="55" t="s">
        <v>43</v>
      </c>
      <c r="K11" s="15"/>
    </row>
    <row r="12" spans="1:11" ht="12.75">
      <c r="A12" s="59"/>
      <c r="B12" s="59"/>
      <c r="C12" s="60"/>
      <c r="D12" s="61"/>
      <c r="E12" s="61"/>
      <c r="F12" s="61"/>
      <c r="G12" s="62"/>
      <c r="H12" s="59"/>
      <c r="I12" s="59"/>
      <c r="J12" s="59"/>
      <c r="K12" s="15"/>
    </row>
    <row r="13" spans="1:11" ht="12.75">
      <c r="A13" s="63"/>
      <c r="B13" s="63"/>
      <c r="C13" s="64"/>
      <c r="D13" s="65"/>
      <c r="E13" s="65"/>
      <c r="F13" s="65"/>
      <c r="G13" s="66"/>
      <c r="H13" s="63"/>
      <c r="I13" s="63"/>
      <c r="J13" s="63"/>
      <c r="K13" s="15"/>
    </row>
    <row r="14" spans="1:11" ht="13.5" thickBot="1">
      <c r="A14" s="67">
        <v>1</v>
      </c>
      <c r="B14" s="68">
        <v>2</v>
      </c>
      <c r="C14" s="69">
        <v>3</v>
      </c>
      <c r="D14" s="70"/>
      <c r="E14" s="70"/>
      <c r="F14" s="70"/>
      <c r="G14" s="71"/>
      <c r="H14" s="72" t="s">
        <v>2</v>
      </c>
      <c r="I14" s="72" t="s">
        <v>25</v>
      </c>
      <c r="J14" s="72" t="s">
        <v>26</v>
      </c>
      <c r="K14" s="19"/>
    </row>
    <row r="15" spans="1:10" ht="12.75">
      <c r="A15" s="73" t="s">
        <v>28</v>
      </c>
      <c r="B15" s="74" t="s">
        <v>6</v>
      </c>
      <c r="C15" s="75" t="s">
        <v>17</v>
      </c>
      <c r="D15" s="76"/>
      <c r="E15" s="76"/>
      <c r="F15" s="76"/>
      <c r="G15" s="77"/>
      <c r="H15" s="78">
        <v>7735400</v>
      </c>
      <c r="I15" s="78">
        <v>794566.23</v>
      </c>
      <c r="J15" s="79">
        <v>6940833.77</v>
      </c>
    </row>
    <row r="16" spans="1:10" ht="12.75">
      <c r="A16" s="80" t="s">
        <v>4</v>
      </c>
      <c r="B16" s="13"/>
      <c r="C16" s="81"/>
      <c r="D16" s="82"/>
      <c r="E16" s="82"/>
      <c r="F16" s="82"/>
      <c r="G16" s="83"/>
      <c r="H16" s="78"/>
      <c r="I16" s="84"/>
      <c r="J16" s="85"/>
    </row>
    <row r="17" spans="1:12" ht="12.75">
      <c r="A17" s="86" t="s">
        <v>444</v>
      </c>
      <c r="B17" s="87" t="s">
        <v>6</v>
      </c>
      <c r="C17" s="88" t="s">
        <v>68</v>
      </c>
      <c r="D17" s="89" t="s">
        <v>446</v>
      </c>
      <c r="E17" s="82"/>
      <c r="F17" s="82"/>
      <c r="G17" s="83"/>
      <c r="H17" s="78">
        <v>3516000</v>
      </c>
      <c r="I17" s="84">
        <v>466246.23</v>
      </c>
      <c r="J17" s="85">
        <f aca="true" t="shared" si="0" ref="J17:J55">H17-I17</f>
        <v>3049753.77</v>
      </c>
      <c r="K17" s="22" t="str">
        <f aca="true" t="shared" si="1" ref="K17:K55">C17&amp;D17&amp;G17</f>
        <v>00010000000000000000</v>
      </c>
      <c r="L17" s="11" t="s">
        <v>445</v>
      </c>
    </row>
    <row r="18" spans="1:12" ht="12.75">
      <c r="A18" s="86" t="s">
        <v>449</v>
      </c>
      <c r="B18" s="87" t="s">
        <v>6</v>
      </c>
      <c r="C18" s="88" t="s">
        <v>68</v>
      </c>
      <c r="D18" s="89" t="s">
        <v>448</v>
      </c>
      <c r="E18" s="82"/>
      <c r="F18" s="82"/>
      <c r="G18" s="83"/>
      <c r="H18" s="78">
        <v>139300</v>
      </c>
      <c r="I18" s="84">
        <v>25632.41</v>
      </c>
      <c r="J18" s="85">
        <f t="shared" si="0"/>
        <v>113667.59</v>
      </c>
      <c r="K18" s="22" t="str">
        <f t="shared" si="1"/>
        <v>00010100000000000000</v>
      </c>
      <c r="L18" s="11" t="s">
        <v>447</v>
      </c>
    </row>
    <row r="19" spans="1:12" ht="12.75">
      <c r="A19" s="86" t="s">
        <v>450</v>
      </c>
      <c r="B19" s="87" t="s">
        <v>6</v>
      </c>
      <c r="C19" s="88" t="s">
        <v>68</v>
      </c>
      <c r="D19" s="89" t="s">
        <v>452</v>
      </c>
      <c r="E19" s="82"/>
      <c r="F19" s="82"/>
      <c r="G19" s="83"/>
      <c r="H19" s="78">
        <v>139300</v>
      </c>
      <c r="I19" s="84">
        <v>25632.41</v>
      </c>
      <c r="J19" s="85">
        <f t="shared" si="0"/>
        <v>113667.59</v>
      </c>
      <c r="K19" s="22" t="str">
        <f t="shared" si="1"/>
        <v>00010102000010000110</v>
      </c>
      <c r="L19" s="11" t="s">
        <v>451</v>
      </c>
    </row>
    <row r="20" spans="1:12" s="7" customFormat="1" ht="56.25">
      <c r="A20" s="90" t="s">
        <v>453</v>
      </c>
      <c r="B20" s="91" t="s">
        <v>6</v>
      </c>
      <c r="C20" s="92" t="s">
        <v>68</v>
      </c>
      <c r="D20" s="93" t="s">
        <v>454</v>
      </c>
      <c r="E20" s="94"/>
      <c r="F20" s="94"/>
      <c r="G20" s="95"/>
      <c r="H20" s="96">
        <v>139300</v>
      </c>
      <c r="I20" s="97">
        <v>25552.21</v>
      </c>
      <c r="J20" s="98">
        <f t="shared" si="0"/>
        <v>113747.79</v>
      </c>
      <c r="K20" s="23" t="str">
        <f t="shared" si="1"/>
        <v>00010102010010000110</v>
      </c>
      <c r="L20" s="6" t="str">
        <f>C20&amp;D20&amp;G20</f>
        <v>00010102010010000110</v>
      </c>
    </row>
    <row r="21" spans="1:12" s="7" customFormat="1" ht="33.75">
      <c r="A21" s="90" t="s">
        <v>455</v>
      </c>
      <c r="B21" s="91" t="s">
        <v>6</v>
      </c>
      <c r="C21" s="92" t="s">
        <v>68</v>
      </c>
      <c r="D21" s="93" t="s">
        <v>456</v>
      </c>
      <c r="E21" s="94"/>
      <c r="F21" s="94"/>
      <c r="G21" s="95"/>
      <c r="H21" s="96"/>
      <c r="I21" s="97">
        <v>80.2</v>
      </c>
      <c r="J21" s="98">
        <f t="shared" si="0"/>
        <v>-80.2</v>
      </c>
      <c r="K21" s="23" t="str">
        <f t="shared" si="1"/>
        <v>00010102030010000110</v>
      </c>
      <c r="L21" s="6" t="str">
        <f>C21&amp;D21&amp;G21</f>
        <v>00010102030010000110</v>
      </c>
    </row>
    <row r="22" spans="1:12" ht="22.5">
      <c r="A22" s="86" t="s">
        <v>457</v>
      </c>
      <c r="B22" s="87" t="s">
        <v>6</v>
      </c>
      <c r="C22" s="88" t="s">
        <v>68</v>
      </c>
      <c r="D22" s="89" t="s">
        <v>458</v>
      </c>
      <c r="E22" s="82"/>
      <c r="F22" s="82"/>
      <c r="G22" s="83"/>
      <c r="H22" s="78">
        <v>893700</v>
      </c>
      <c r="I22" s="84">
        <v>118220.76</v>
      </c>
      <c r="J22" s="85">
        <f t="shared" si="0"/>
        <v>775479.24</v>
      </c>
      <c r="K22" s="22" t="str">
        <f t="shared" si="1"/>
        <v>00010300000000000000</v>
      </c>
      <c r="L22" s="11" t="s">
        <v>459</v>
      </c>
    </row>
    <row r="23" spans="1:12" ht="22.5">
      <c r="A23" s="86" t="s">
        <v>460</v>
      </c>
      <c r="B23" s="87" t="s">
        <v>6</v>
      </c>
      <c r="C23" s="88" t="s">
        <v>68</v>
      </c>
      <c r="D23" s="89" t="s">
        <v>461</v>
      </c>
      <c r="E23" s="82"/>
      <c r="F23" s="82"/>
      <c r="G23" s="83"/>
      <c r="H23" s="78">
        <v>893700</v>
      </c>
      <c r="I23" s="84">
        <v>118220.76</v>
      </c>
      <c r="J23" s="85">
        <f t="shared" si="0"/>
        <v>775479.24</v>
      </c>
      <c r="K23" s="22" t="str">
        <f t="shared" si="1"/>
        <v>00010302000010000110</v>
      </c>
      <c r="L23" s="11" t="s">
        <v>462</v>
      </c>
    </row>
    <row r="24" spans="1:12" s="7" customFormat="1" ht="56.25">
      <c r="A24" s="90" t="s">
        <v>463</v>
      </c>
      <c r="B24" s="91" t="s">
        <v>6</v>
      </c>
      <c r="C24" s="92" t="s">
        <v>68</v>
      </c>
      <c r="D24" s="93" t="s">
        <v>464</v>
      </c>
      <c r="E24" s="94"/>
      <c r="F24" s="94"/>
      <c r="G24" s="95"/>
      <c r="H24" s="96">
        <v>327000</v>
      </c>
      <c r="I24" s="97">
        <v>44548.48</v>
      </c>
      <c r="J24" s="98">
        <f t="shared" si="0"/>
        <v>282451.52</v>
      </c>
      <c r="K24" s="23" t="str">
        <f t="shared" si="1"/>
        <v>00010302230010000110</v>
      </c>
      <c r="L24" s="6" t="str">
        <f>C24&amp;D24&amp;G24</f>
        <v>00010302230010000110</v>
      </c>
    </row>
    <row r="25" spans="1:12" s="7" customFormat="1" ht="78.75">
      <c r="A25" s="90" t="s">
        <v>465</v>
      </c>
      <c r="B25" s="91" t="s">
        <v>6</v>
      </c>
      <c r="C25" s="92" t="s">
        <v>68</v>
      </c>
      <c r="D25" s="93" t="s">
        <v>466</v>
      </c>
      <c r="E25" s="94"/>
      <c r="F25" s="94"/>
      <c r="G25" s="95"/>
      <c r="H25" s="96">
        <v>7000</v>
      </c>
      <c r="I25" s="97">
        <v>1065.81</v>
      </c>
      <c r="J25" s="98">
        <f t="shared" si="0"/>
        <v>5934.19</v>
      </c>
      <c r="K25" s="23" t="str">
        <f t="shared" si="1"/>
        <v>00010302240010000110</v>
      </c>
      <c r="L25" s="6" t="str">
        <f>C25&amp;D25&amp;G25</f>
        <v>00010302240010000110</v>
      </c>
    </row>
    <row r="26" spans="1:12" s="7" customFormat="1" ht="56.25">
      <c r="A26" s="90" t="s">
        <v>467</v>
      </c>
      <c r="B26" s="91" t="s">
        <v>6</v>
      </c>
      <c r="C26" s="92" t="s">
        <v>68</v>
      </c>
      <c r="D26" s="93" t="s">
        <v>468</v>
      </c>
      <c r="E26" s="94"/>
      <c r="F26" s="94"/>
      <c r="G26" s="95"/>
      <c r="H26" s="96">
        <v>529700</v>
      </c>
      <c r="I26" s="97">
        <v>77533.18</v>
      </c>
      <c r="J26" s="98">
        <f t="shared" si="0"/>
        <v>452166.82</v>
      </c>
      <c r="K26" s="23" t="str">
        <f t="shared" si="1"/>
        <v>00010302250010000110</v>
      </c>
      <c r="L26" s="6" t="str">
        <f>C26&amp;D26&amp;G26</f>
        <v>00010302250010000110</v>
      </c>
    </row>
    <row r="27" spans="1:12" s="7" customFormat="1" ht="56.25">
      <c r="A27" s="90" t="s">
        <v>469</v>
      </c>
      <c r="B27" s="91" t="s">
        <v>6</v>
      </c>
      <c r="C27" s="92" t="s">
        <v>68</v>
      </c>
      <c r="D27" s="93" t="s">
        <v>470</v>
      </c>
      <c r="E27" s="94"/>
      <c r="F27" s="94"/>
      <c r="G27" s="95"/>
      <c r="H27" s="96">
        <v>30000</v>
      </c>
      <c r="I27" s="97">
        <v>-4926.71</v>
      </c>
      <c r="J27" s="98">
        <f t="shared" si="0"/>
        <v>34926.71</v>
      </c>
      <c r="K27" s="23" t="str">
        <f t="shared" si="1"/>
        <v>00010302260010000110</v>
      </c>
      <c r="L27" s="6" t="str">
        <f>C27&amp;D27&amp;G27</f>
        <v>00010302260010000110</v>
      </c>
    </row>
    <row r="28" spans="1:12" ht="12.75">
      <c r="A28" s="86" t="s">
        <v>471</v>
      </c>
      <c r="B28" s="87" t="s">
        <v>6</v>
      </c>
      <c r="C28" s="88" t="s">
        <v>68</v>
      </c>
      <c r="D28" s="89" t="s">
        <v>472</v>
      </c>
      <c r="E28" s="82"/>
      <c r="F28" s="82"/>
      <c r="G28" s="83"/>
      <c r="H28" s="78">
        <v>2466000</v>
      </c>
      <c r="I28" s="84">
        <v>319438.56</v>
      </c>
      <c r="J28" s="85">
        <f t="shared" si="0"/>
        <v>2146561.44</v>
      </c>
      <c r="K28" s="22" t="str">
        <f t="shared" si="1"/>
        <v>00010600000000000000</v>
      </c>
      <c r="L28" s="11" t="s">
        <v>473</v>
      </c>
    </row>
    <row r="29" spans="1:12" ht="12.75">
      <c r="A29" s="86" t="s">
        <v>474</v>
      </c>
      <c r="B29" s="87" t="s">
        <v>6</v>
      </c>
      <c r="C29" s="88" t="s">
        <v>68</v>
      </c>
      <c r="D29" s="89" t="s">
        <v>475</v>
      </c>
      <c r="E29" s="82"/>
      <c r="F29" s="82"/>
      <c r="G29" s="83"/>
      <c r="H29" s="78">
        <v>282000</v>
      </c>
      <c r="I29" s="84">
        <v>11698.8</v>
      </c>
      <c r="J29" s="85">
        <f t="shared" si="0"/>
        <v>270301.2</v>
      </c>
      <c r="K29" s="22" t="str">
        <f t="shared" si="1"/>
        <v>00010601000000000110</v>
      </c>
      <c r="L29" s="11" t="s">
        <v>476</v>
      </c>
    </row>
    <row r="30" spans="1:12" s="7" customFormat="1" ht="33.75">
      <c r="A30" s="90" t="s">
        <v>477</v>
      </c>
      <c r="B30" s="91" t="s">
        <v>6</v>
      </c>
      <c r="C30" s="92" t="s">
        <v>68</v>
      </c>
      <c r="D30" s="93" t="s">
        <v>478</v>
      </c>
      <c r="E30" s="94"/>
      <c r="F30" s="94"/>
      <c r="G30" s="95"/>
      <c r="H30" s="96">
        <v>282000</v>
      </c>
      <c r="I30" s="97">
        <v>11698.8</v>
      </c>
      <c r="J30" s="98">
        <f t="shared" si="0"/>
        <v>270301.2</v>
      </c>
      <c r="K30" s="23" t="str">
        <f t="shared" si="1"/>
        <v>00010601030100000110</v>
      </c>
      <c r="L30" s="6" t="str">
        <f>C30&amp;D30&amp;G30</f>
        <v>00010601030100000110</v>
      </c>
    </row>
    <row r="31" spans="1:12" ht="12.75">
      <c r="A31" s="86" t="s">
        <v>479</v>
      </c>
      <c r="B31" s="87" t="s">
        <v>6</v>
      </c>
      <c r="C31" s="88" t="s">
        <v>68</v>
      </c>
      <c r="D31" s="89" t="s">
        <v>480</v>
      </c>
      <c r="E31" s="82"/>
      <c r="F31" s="82"/>
      <c r="G31" s="83"/>
      <c r="H31" s="78">
        <v>2184000</v>
      </c>
      <c r="I31" s="84">
        <v>307739.76</v>
      </c>
      <c r="J31" s="85">
        <f t="shared" si="0"/>
        <v>1876260.24</v>
      </c>
      <c r="K31" s="22" t="str">
        <f t="shared" si="1"/>
        <v>00010606000000000110</v>
      </c>
      <c r="L31" s="11" t="s">
        <v>481</v>
      </c>
    </row>
    <row r="32" spans="1:12" ht="12.75">
      <c r="A32" s="86" t="s">
        <v>482</v>
      </c>
      <c r="B32" s="87" t="s">
        <v>6</v>
      </c>
      <c r="C32" s="88" t="s">
        <v>68</v>
      </c>
      <c r="D32" s="89" t="s">
        <v>483</v>
      </c>
      <c r="E32" s="82"/>
      <c r="F32" s="82"/>
      <c r="G32" s="83"/>
      <c r="H32" s="78">
        <v>2184000</v>
      </c>
      <c r="I32" s="84">
        <v>249980.76</v>
      </c>
      <c r="J32" s="85">
        <f t="shared" si="0"/>
        <v>1934019.24</v>
      </c>
      <c r="K32" s="22" t="str">
        <f t="shared" si="1"/>
        <v>00010606030000000110</v>
      </c>
      <c r="L32" s="11" t="s">
        <v>484</v>
      </c>
    </row>
    <row r="33" spans="1:12" s="7" customFormat="1" ht="22.5">
      <c r="A33" s="90" t="s">
        <v>485</v>
      </c>
      <c r="B33" s="91" t="s">
        <v>6</v>
      </c>
      <c r="C33" s="92" t="s">
        <v>68</v>
      </c>
      <c r="D33" s="93" t="s">
        <v>486</v>
      </c>
      <c r="E33" s="94"/>
      <c r="F33" s="94"/>
      <c r="G33" s="95"/>
      <c r="H33" s="96">
        <v>2184000</v>
      </c>
      <c r="I33" s="97">
        <v>249980.76</v>
      </c>
      <c r="J33" s="98">
        <f t="shared" si="0"/>
        <v>1934019.24</v>
      </c>
      <c r="K33" s="23" t="str">
        <f t="shared" si="1"/>
        <v>00010606033100000110</v>
      </c>
      <c r="L33" s="6" t="str">
        <f>C33&amp;D33&amp;G33</f>
        <v>00010606033100000110</v>
      </c>
    </row>
    <row r="34" spans="1:12" ht="12.75">
      <c r="A34" s="86" t="s">
        <v>487</v>
      </c>
      <c r="B34" s="87" t="s">
        <v>6</v>
      </c>
      <c r="C34" s="88" t="s">
        <v>68</v>
      </c>
      <c r="D34" s="89" t="s">
        <v>488</v>
      </c>
      <c r="E34" s="82"/>
      <c r="F34" s="82"/>
      <c r="G34" s="83"/>
      <c r="H34" s="78"/>
      <c r="I34" s="84">
        <v>57759</v>
      </c>
      <c r="J34" s="85">
        <f t="shared" si="0"/>
        <v>-57759</v>
      </c>
      <c r="K34" s="22" t="str">
        <f t="shared" si="1"/>
        <v>00010606040000000110</v>
      </c>
      <c r="L34" s="11" t="s">
        <v>489</v>
      </c>
    </row>
    <row r="35" spans="1:12" s="7" customFormat="1" ht="33.75">
      <c r="A35" s="90" t="s">
        <v>490</v>
      </c>
      <c r="B35" s="91" t="s">
        <v>6</v>
      </c>
      <c r="C35" s="92" t="s">
        <v>68</v>
      </c>
      <c r="D35" s="93" t="s">
        <v>491</v>
      </c>
      <c r="E35" s="94"/>
      <c r="F35" s="94"/>
      <c r="G35" s="95"/>
      <c r="H35" s="96"/>
      <c r="I35" s="97">
        <v>57759</v>
      </c>
      <c r="J35" s="98">
        <f t="shared" si="0"/>
        <v>-57759</v>
      </c>
      <c r="K35" s="23" t="str">
        <f t="shared" si="1"/>
        <v>00010606043100000110</v>
      </c>
      <c r="L35" s="6" t="str">
        <f>C35&amp;D35&amp;G35</f>
        <v>00010606043100000110</v>
      </c>
    </row>
    <row r="36" spans="1:12" ht="12.75">
      <c r="A36" s="86" t="s">
        <v>494</v>
      </c>
      <c r="B36" s="87" t="s">
        <v>6</v>
      </c>
      <c r="C36" s="88" t="s">
        <v>68</v>
      </c>
      <c r="D36" s="89" t="s">
        <v>492</v>
      </c>
      <c r="E36" s="82"/>
      <c r="F36" s="82"/>
      <c r="G36" s="83"/>
      <c r="H36" s="78">
        <v>2000</v>
      </c>
      <c r="I36" s="84">
        <v>400</v>
      </c>
      <c r="J36" s="85">
        <f t="shared" si="0"/>
        <v>1600</v>
      </c>
      <c r="K36" s="22" t="str">
        <f t="shared" si="1"/>
        <v>00010800000000000000</v>
      </c>
      <c r="L36" s="11" t="s">
        <v>493</v>
      </c>
    </row>
    <row r="37" spans="1:12" ht="33.75">
      <c r="A37" s="86" t="s">
        <v>497</v>
      </c>
      <c r="B37" s="87" t="s">
        <v>6</v>
      </c>
      <c r="C37" s="88" t="s">
        <v>68</v>
      </c>
      <c r="D37" s="89" t="s">
        <v>496</v>
      </c>
      <c r="E37" s="82"/>
      <c r="F37" s="82"/>
      <c r="G37" s="83"/>
      <c r="H37" s="78">
        <v>2000</v>
      </c>
      <c r="I37" s="84">
        <v>400</v>
      </c>
      <c r="J37" s="85">
        <f t="shared" si="0"/>
        <v>1600</v>
      </c>
      <c r="K37" s="22" t="str">
        <f t="shared" si="1"/>
        <v>00010804000010000110</v>
      </c>
      <c r="L37" s="11" t="s">
        <v>495</v>
      </c>
    </row>
    <row r="38" spans="1:12" s="7" customFormat="1" ht="56.25">
      <c r="A38" s="90" t="s">
        <v>499</v>
      </c>
      <c r="B38" s="91" t="s">
        <v>6</v>
      </c>
      <c r="C38" s="92" t="s">
        <v>68</v>
      </c>
      <c r="D38" s="93" t="s">
        <v>498</v>
      </c>
      <c r="E38" s="94"/>
      <c r="F38" s="94"/>
      <c r="G38" s="95"/>
      <c r="H38" s="96">
        <v>2000</v>
      </c>
      <c r="I38" s="97">
        <v>400</v>
      </c>
      <c r="J38" s="98">
        <f t="shared" si="0"/>
        <v>1600</v>
      </c>
      <c r="K38" s="23" t="str">
        <f t="shared" si="1"/>
        <v>00010804020010000110</v>
      </c>
      <c r="L38" s="6" t="str">
        <f>C38&amp;D38&amp;G38</f>
        <v>00010804020010000110</v>
      </c>
    </row>
    <row r="39" spans="1:12" ht="33.75">
      <c r="A39" s="86" t="s">
        <v>500</v>
      </c>
      <c r="B39" s="87" t="s">
        <v>6</v>
      </c>
      <c r="C39" s="88" t="s">
        <v>68</v>
      </c>
      <c r="D39" s="89" t="s">
        <v>502</v>
      </c>
      <c r="E39" s="82"/>
      <c r="F39" s="82"/>
      <c r="G39" s="83"/>
      <c r="H39" s="78">
        <v>15000</v>
      </c>
      <c r="I39" s="84">
        <v>2554.5</v>
      </c>
      <c r="J39" s="85">
        <f t="shared" si="0"/>
        <v>12445.5</v>
      </c>
      <c r="K39" s="22" t="str">
        <f t="shared" si="1"/>
        <v>00011100000000000000</v>
      </c>
      <c r="L39" s="11" t="s">
        <v>501</v>
      </c>
    </row>
    <row r="40" spans="1:12" ht="67.5">
      <c r="A40" s="86" t="s">
        <v>503</v>
      </c>
      <c r="B40" s="87" t="s">
        <v>6</v>
      </c>
      <c r="C40" s="88" t="s">
        <v>68</v>
      </c>
      <c r="D40" s="89" t="s">
        <v>504</v>
      </c>
      <c r="E40" s="82"/>
      <c r="F40" s="82"/>
      <c r="G40" s="83"/>
      <c r="H40" s="78">
        <v>15000</v>
      </c>
      <c r="I40" s="84">
        <v>2554.5</v>
      </c>
      <c r="J40" s="85">
        <f t="shared" si="0"/>
        <v>12445.5</v>
      </c>
      <c r="K40" s="22" t="str">
        <f t="shared" si="1"/>
        <v>00011109000000000120</v>
      </c>
      <c r="L40" s="11" t="s">
        <v>505</v>
      </c>
    </row>
    <row r="41" spans="1:12" ht="67.5">
      <c r="A41" s="86" t="s">
        <v>506</v>
      </c>
      <c r="B41" s="87" t="s">
        <v>6</v>
      </c>
      <c r="C41" s="88" t="s">
        <v>68</v>
      </c>
      <c r="D41" s="89" t="s">
        <v>507</v>
      </c>
      <c r="E41" s="82"/>
      <c r="F41" s="82"/>
      <c r="G41" s="83"/>
      <c r="H41" s="78">
        <v>15000</v>
      </c>
      <c r="I41" s="84">
        <v>2554.5</v>
      </c>
      <c r="J41" s="85">
        <f t="shared" si="0"/>
        <v>12445.5</v>
      </c>
      <c r="K41" s="22" t="str">
        <f t="shared" si="1"/>
        <v>00011109040000000120</v>
      </c>
      <c r="L41" s="11" t="s">
        <v>508</v>
      </c>
    </row>
    <row r="42" spans="1:12" s="7" customFormat="1" ht="67.5">
      <c r="A42" s="90" t="s">
        <v>509</v>
      </c>
      <c r="B42" s="91" t="s">
        <v>6</v>
      </c>
      <c r="C42" s="92" t="s">
        <v>68</v>
      </c>
      <c r="D42" s="93" t="s">
        <v>510</v>
      </c>
      <c r="E42" s="94"/>
      <c r="F42" s="94"/>
      <c r="G42" s="95"/>
      <c r="H42" s="96">
        <v>15000</v>
      </c>
      <c r="I42" s="97">
        <v>2554.5</v>
      </c>
      <c r="J42" s="98">
        <f t="shared" si="0"/>
        <v>12445.5</v>
      </c>
      <c r="K42" s="23" t="str">
        <f t="shared" si="1"/>
        <v>00011109045100000120</v>
      </c>
      <c r="L42" s="6" t="str">
        <f>C42&amp;D42&amp;G42</f>
        <v>00011109045100000120</v>
      </c>
    </row>
    <row r="43" spans="1:12" ht="12.75">
      <c r="A43" s="86" t="s">
        <v>511</v>
      </c>
      <c r="B43" s="87" t="s">
        <v>6</v>
      </c>
      <c r="C43" s="88" t="s">
        <v>68</v>
      </c>
      <c r="D43" s="89" t="s">
        <v>512</v>
      </c>
      <c r="E43" s="82"/>
      <c r="F43" s="82"/>
      <c r="G43" s="83"/>
      <c r="H43" s="78">
        <v>4219400</v>
      </c>
      <c r="I43" s="84">
        <v>328320</v>
      </c>
      <c r="J43" s="85">
        <f t="shared" si="0"/>
        <v>3891080</v>
      </c>
      <c r="K43" s="22" t="str">
        <f t="shared" si="1"/>
        <v>00020000000000000000</v>
      </c>
      <c r="L43" s="11" t="s">
        <v>513</v>
      </c>
    </row>
    <row r="44" spans="1:12" ht="33.75">
      <c r="A44" s="86" t="s">
        <v>514</v>
      </c>
      <c r="B44" s="87" t="s">
        <v>6</v>
      </c>
      <c r="C44" s="88" t="s">
        <v>68</v>
      </c>
      <c r="D44" s="89" t="s">
        <v>515</v>
      </c>
      <c r="E44" s="82"/>
      <c r="F44" s="82"/>
      <c r="G44" s="83"/>
      <c r="H44" s="78">
        <v>4219400</v>
      </c>
      <c r="I44" s="84">
        <v>328320</v>
      </c>
      <c r="J44" s="85">
        <f t="shared" si="0"/>
        <v>3891080</v>
      </c>
      <c r="K44" s="22" t="str">
        <f t="shared" si="1"/>
        <v>00020200000000000000</v>
      </c>
      <c r="L44" s="11" t="s">
        <v>516</v>
      </c>
    </row>
    <row r="45" spans="1:12" ht="22.5">
      <c r="A45" s="86" t="s">
        <v>517</v>
      </c>
      <c r="B45" s="87" t="s">
        <v>6</v>
      </c>
      <c r="C45" s="88" t="s">
        <v>68</v>
      </c>
      <c r="D45" s="89" t="s">
        <v>518</v>
      </c>
      <c r="E45" s="82"/>
      <c r="F45" s="82"/>
      <c r="G45" s="83"/>
      <c r="H45" s="78">
        <v>3710900</v>
      </c>
      <c r="I45" s="84">
        <v>328320</v>
      </c>
      <c r="J45" s="85">
        <f t="shared" si="0"/>
        <v>3382580</v>
      </c>
      <c r="K45" s="22" t="str">
        <f t="shared" si="1"/>
        <v>00020201000000000151</v>
      </c>
      <c r="L45" s="11" t="s">
        <v>519</v>
      </c>
    </row>
    <row r="46" spans="1:12" ht="12.75">
      <c r="A46" s="86" t="s">
        <v>520</v>
      </c>
      <c r="B46" s="87" t="s">
        <v>6</v>
      </c>
      <c r="C46" s="88" t="s">
        <v>68</v>
      </c>
      <c r="D46" s="89" t="s">
        <v>521</v>
      </c>
      <c r="E46" s="82"/>
      <c r="F46" s="82"/>
      <c r="G46" s="83"/>
      <c r="H46" s="78">
        <v>3710900</v>
      </c>
      <c r="I46" s="84">
        <v>328320</v>
      </c>
      <c r="J46" s="85">
        <f t="shared" si="0"/>
        <v>3382580</v>
      </c>
      <c r="K46" s="22" t="str">
        <f t="shared" si="1"/>
        <v>00020201001000000151</v>
      </c>
      <c r="L46" s="11" t="s">
        <v>522</v>
      </c>
    </row>
    <row r="47" spans="1:12" s="7" customFormat="1" ht="22.5">
      <c r="A47" s="90" t="s">
        <v>523</v>
      </c>
      <c r="B47" s="91" t="s">
        <v>6</v>
      </c>
      <c r="C47" s="92" t="s">
        <v>68</v>
      </c>
      <c r="D47" s="93" t="s">
        <v>524</v>
      </c>
      <c r="E47" s="94"/>
      <c r="F47" s="94"/>
      <c r="G47" s="95"/>
      <c r="H47" s="96">
        <v>3710900</v>
      </c>
      <c r="I47" s="97">
        <v>328320</v>
      </c>
      <c r="J47" s="98">
        <f t="shared" si="0"/>
        <v>3382580</v>
      </c>
      <c r="K47" s="23" t="str">
        <f t="shared" si="1"/>
        <v>00020201001100000151</v>
      </c>
      <c r="L47" s="6" t="str">
        <f>C47&amp;D47&amp;G47</f>
        <v>00020201001100000151</v>
      </c>
    </row>
    <row r="48" spans="1:12" ht="22.5">
      <c r="A48" s="86" t="s">
        <v>525</v>
      </c>
      <c r="B48" s="87" t="s">
        <v>6</v>
      </c>
      <c r="C48" s="88" t="s">
        <v>68</v>
      </c>
      <c r="D48" s="89" t="s">
        <v>526</v>
      </c>
      <c r="E48" s="82"/>
      <c r="F48" s="82"/>
      <c r="G48" s="83"/>
      <c r="H48" s="78">
        <v>432000</v>
      </c>
      <c r="I48" s="84"/>
      <c r="J48" s="85">
        <f t="shared" si="0"/>
        <v>432000</v>
      </c>
      <c r="K48" s="22" t="str">
        <f t="shared" si="1"/>
        <v>00020202000000000151</v>
      </c>
      <c r="L48" s="11" t="s">
        <v>527</v>
      </c>
    </row>
    <row r="49" spans="1:12" ht="67.5">
      <c r="A49" s="86" t="s">
        <v>528</v>
      </c>
      <c r="B49" s="87" t="s">
        <v>6</v>
      </c>
      <c r="C49" s="88" t="s">
        <v>68</v>
      </c>
      <c r="D49" s="89" t="s">
        <v>529</v>
      </c>
      <c r="E49" s="82"/>
      <c r="F49" s="82"/>
      <c r="G49" s="83"/>
      <c r="H49" s="78">
        <v>432000</v>
      </c>
      <c r="I49" s="84"/>
      <c r="J49" s="85">
        <f t="shared" si="0"/>
        <v>432000</v>
      </c>
      <c r="K49" s="22" t="str">
        <f t="shared" si="1"/>
        <v>00020202216000000151</v>
      </c>
      <c r="L49" s="11" t="s">
        <v>530</v>
      </c>
    </row>
    <row r="50" spans="1:12" s="7" customFormat="1" ht="78.75">
      <c r="A50" s="90" t="s">
        <v>531</v>
      </c>
      <c r="B50" s="91" t="s">
        <v>6</v>
      </c>
      <c r="C50" s="92" t="s">
        <v>68</v>
      </c>
      <c r="D50" s="93" t="s">
        <v>532</v>
      </c>
      <c r="E50" s="94"/>
      <c r="F50" s="94"/>
      <c r="G50" s="95"/>
      <c r="H50" s="96">
        <v>432000</v>
      </c>
      <c r="I50" s="97"/>
      <c r="J50" s="98">
        <f t="shared" si="0"/>
        <v>432000</v>
      </c>
      <c r="K50" s="23" t="str">
        <f t="shared" si="1"/>
        <v>00020202216100000151</v>
      </c>
      <c r="L50" s="6" t="str">
        <f>C50&amp;D50&amp;G50</f>
        <v>00020202216100000151</v>
      </c>
    </row>
    <row r="51" spans="1:12" ht="22.5">
      <c r="A51" s="86" t="s">
        <v>533</v>
      </c>
      <c r="B51" s="87" t="s">
        <v>6</v>
      </c>
      <c r="C51" s="88" t="s">
        <v>68</v>
      </c>
      <c r="D51" s="89" t="s">
        <v>534</v>
      </c>
      <c r="E51" s="82"/>
      <c r="F51" s="82"/>
      <c r="G51" s="83"/>
      <c r="H51" s="78">
        <v>76500</v>
      </c>
      <c r="I51" s="84"/>
      <c r="J51" s="85">
        <f t="shared" si="0"/>
        <v>76500</v>
      </c>
      <c r="K51" s="22" t="str">
        <f t="shared" si="1"/>
        <v>00020203000000000151</v>
      </c>
      <c r="L51" s="11" t="s">
        <v>535</v>
      </c>
    </row>
    <row r="52" spans="1:12" ht="33.75">
      <c r="A52" s="86" t="s">
        <v>536</v>
      </c>
      <c r="B52" s="87" t="s">
        <v>6</v>
      </c>
      <c r="C52" s="88" t="s">
        <v>68</v>
      </c>
      <c r="D52" s="89" t="s">
        <v>537</v>
      </c>
      <c r="E52" s="82"/>
      <c r="F52" s="82"/>
      <c r="G52" s="83"/>
      <c r="H52" s="78">
        <v>76000</v>
      </c>
      <c r="I52" s="84"/>
      <c r="J52" s="85">
        <f t="shared" si="0"/>
        <v>76000</v>
      </c>
      <c r="K52" s="22" t="str">
        <f t="shared" si="1"/>
        <v>00020203015000000151</v>
      </c>
      <c r="L52" s="11" t="s">
        <v>538</v>
      </c>
    </row>
    <row r="53" spans="1:12" s="7" customFormat="1" ht="33.75">
      <c r="A53" s="90" t="s">
        <v>539</v>
      </c>
      <c r="B53" s="91" t="s">
        <v>6</v>
      </c>
      <c r="C53" s="92" t="s">
        <v>68</v>
      </c>
      <c r="D53" s="93" t="s">
        <v>540</v>
      </c>
      <c r="E53" s="94"/>
      <c r="F53" s="94"/>
      <c r="G53" s="95"/>
      <c r="H53" s="96">
        <v>76000</v>
      </c>
      <c r="I53" s="97"/>
      <c r="J53" s="98">
        <f t="shared" si="0"/>
        <v>76000</v>
      </c>
      <c r="K53" s="23" t="str">
        <f t="shared" si="1"/>
        <v>00020203015100000151</v>
      </c>
      <c r="L53" s="6" t="str">
        <f>C53&amp;D53&amp;G53</f>
        <v>00020203015100000151</v>
      </c>
    </row>
    <row r="54" spans="1:12" ht="33.75">
      <c r="A54" s="86" t="s">
        <v>541</v>
      </c>
      <c r="B54" s="87" t="s">
        <v>6</v>
      </c>
      <c r="C54" s="88" t="s">
        <v>68</v>
      </c>
      <c r="D54" s="89" t="s">
        <v>542</v>
      </c>
      <c r="E54" s="82"/>
      <c r="F54" s="82"/>
      <c r="G54" s="83"/>
      <c r="H54" s="78">
        <v>500</v>
      </c>
      <c r="I54" s="84"/>
      <c r="J54" s="85">
        <f t="shared" si="0"/>
        <v>500</v>
      </c>
      <c r="K54" s="22" t="str">
        <f t="shared" si="1"/>
        <v>00020203024000000151</v>
      </c>
      <c r="L54" s="11" t="s">
        <v>543</v>
      </c>
    </row>
    <row r="55" spans="1:12" s="7" customFormat="1" ht="33.75">
      <c r="A55" s="90" t="s">
        <v>544</v>
      </c>
      <c r="B55" s="91" t="s">
        <v>6</v>
      </c>
      <c r="C55" s="92" t="s">
        <v>68</v>
      </c>
      <c r="D55" s="93" t="s">
        <v>545</v>
      </c>
      <c r="E55" s="94"/>
      <c r="F55" s="94"/>
      <c r="G55" s="95"/>
      <c r="H55" s="96">
        <v>500</v>
      </c>
      <c r="I55" s="97"/>
      <c r="J55" s="98">
        <f t="shared" si="0"/>
        <v>500</v>
      </c>
      <c r="K55" s="23" t="str">
        <f t="shared" si="1"/>
        <v>00020203024100000151</v>
      </c>
      <c r="L55" s="6" t="str">
        <f>C55&amp;D55&amp;G55</f>
        <v>00020203024100000151</v>
      </c>
    </row>
    <row r="56" spans="1:11" ht="3.75" customHeight="1" hidden="1" thickBot="1">
      <c r="A56" s="99"/>
      <c r="B56" s="100"/>
      <c r="C56" s="101"/>
      <c r="D56" s="102"/>
      <c r="E56" s="102"/>
      <c r="F56" s="102"/>
      <c r="G56" s="102"/>
      <c r="H56" s="103"/>
      <c r="I56" s="104"/>
      <c r="J56" s="105"/>
      <c r="K56" s="20"/>
    </row>
    <row r="57" spans="1:11" ht="12.75">
      <c r="A57" s="106"/>
      <c r="B57" s="107"/>
      <c r="C57" s="39"/>
      <c r="D57" s="39"/>
      <c r="E57" s="39"/>
      <c r="F57" s="39"/>
      <c r="G57" s="39"/>
      <c r="H57" s="108"/>
      <c r="I57" s="108"/>
      <c r="J57" s="39"/>
      <c r="K57" s="2"/>
    </row>
    <row r="58" spans="1:11" ht="12.75" customHeight="1">
      <c r="A58" s="50" t="s">
        <v>24</v>
      </c>
      <c r="B58" s="50"/>
      <c r="C58" s="50"/>
      <c r="D58" s="50"/>
      <c r="E58" s="50"/>
      <c r="F58" s="50"/>
      <c r="G58" s="50"/>
      <c r="H58" s="50"/>
      <c r="I58" s="50"/>
      <c r="J58" s="50"/>
      <c r="K58" s="14"/>
    </row>
    <row r="59" spans="1:11" ht="12.75">
      <c r="A59" s="51"/>
      <c r="B59" s="51"/>
      <c r="C59" s="52"/>
      <c r="D59" s="52"/>
      <c r="E59" s="52"/>
      <c r="F59" s="52"/>
      <c r="G59" s="52"/>
      <c r="H59" s="53"/>
      <c r="I59" s="53"/>
      <c r="J59" s="43" t="s">
        <v>20</v>
      </c>
      <c r="K59" s="3"/>
    </row>
    <row r="60" spans="1:11" ht="12.75" customHeight="1">
      <c r="A60" s="55" t="s">
        <v>39</v>
      </c>
      <c r="B60" s="55" t="s">
        <v>40</v>
      </c>
      <c r="C60" s="56" t="s">
        <v>44</v>
      </c>
      <c r="D60" s="57"/>
      <c r="E60" s="57"/>
      <c r="F60" s="57"/>
      <c r="G60" s="58"/>
      <c r="H60" s="55" t="s">
        <v>42</v>
      </c>
      <c r="I60" s="55" t="s">
        <v>23</v>
      </c>
      <c r="J60" s="55" t="s">
        <v>43</v>
      </c>
      <c r="K60" s="15"/>
    </row>
    <row r="61" spans="1:11" ht="12.75">
      <c r="A61" s="59"/>
      <c r="B61" s="59"/>
      <c r="C61" s="60"/>
      <c r="D61" s="61"/>
      <c r="E61" s="61"/>
      <c r="F61" s="61"/>
      <c r="G61" s="62"/>
      <c r="H61" s="59"/>
      <c r="I61" s="59"/>
      <c r="J61" s="59"/>
      <c r="K61" s="15"/>
    </row>
    <row r="62" spans="1:11" ht="12.75">
      <c r="A62" s="63"/>
      <c r="B62" s="63"/>
      <c r="C62" s="64"/>
      <c r="D62" s="65"/>
      <c r="E62" s="65"/>
      <c r="F62" s="65"/>
      <c r="G62" s="66"/>
      <c r="H62" s="63"/>
      <c r="I62" s="63"/>
      <c r="J62" s="63"/>
      <c r="K62" s="15"/>
    </row>
    <row r="63" spans="1:11" ht="13.5" thickBot="1">
      <c r="A63" s="67">
        <v>1</v>
      </c>
      <c r="B63" s="68">
        <v>2</v>
      </c>
      <c r="C63" s="69">
        <v>3</v>
      </c>
      <c r="D63" s="70"/>
      <c r="E63" s="70"/>
      <c r="F63" s="70"/>
      <c r="G63" s="71"/>
      <c r="H63" s="72" t="s">
        <v>2</v>
      </c>
      <c r="I63" s="72" t="s">
        <v>25</v>
      </c>
      <c r="J63" s="72" t="s">
        <v>26</v>
      </c>
      <c r="K63" s="19"/>
    </row>
    <row r="64" spans="1:10" ht="12.75">
      <c r="A64" s="73" t="s">
        <v>5</v>
      </c>
      <c r="B64" s="74" t="s">
        <v>7</v>
      </c>
      <c r="C64" s="75" t="s">
        <v>17</v>
      </c>
      <c r="D64" s="76"/>
      <c r="E64" s="76"/>
      <c r="F64" s="76"/>
      <c r="G64" s="77"/>
      <c r="H64" s="78">
        <v>12089400</v>
      </c>
      <c r="I64" s="78">
        <v>1429632.23</v>
      </c>
      <c r="J64" s="79">
        <v>10659767.77</v>
      </c>
    </row>
    <row r="65" spans="1:10" ht="12.75" customHeight="1">
      <c r="A65" s="109" t="s">
        <v>4</v>
      </c>
      <c r="B65" s="13"/>
      <c r="C65" s="81"/>
      <c r="D65" s="82"/>
      <c r="E65" s="82"/>
      <c r="F65" s="82"/>
      <c r="G65" s="83"/>
      <c r="H65" s="110"/>
      <c r="I65" s="111"/>
      <c r="J65" s="112"/>
    </row>
    <row r="66" spans="1:12" ht="12.75">
      <c r="A66" s="86" t="s">
        <v>90</v>
      </c>
      <c r="B66" s="87" t="s">
        <v>7</v>
      </c>
      <c r="C66" s="88" t="s">
        <v>68</v>
      </c>
      <c r="D66" s="113" t="s">
        <v>91</v>
      </c>
      <c r="E66" s="113" t="s">
        <v>93</v>
      </c>
      <c r="F66" s="113" t="s">
        <v>68</v>
      </c>
      <c r="G66" s="114" t="s">
        <v>68</v>
      </c>
      <c r="H66" s="78">
        <v>4767700</v>
      </c>
      <c r="I66" s="84">
        <v>703908.68</v>
      </c>
      <c r="J66" s="85">
        <f aca="true" t="shared" si="2" ref="J66:J129">H66-I66</f>
        <v>4063791.32</v>
      </c>
      <c r="K66" s="22" t="str">
        <f aca="true" t="shared" si="3" ref="K66:K129">C66&amp;D66&amp;E66&amp;F66&amp;G66</f>
        <v>00001000000000000000</v>
      </c>
      <c r="L66" s="12" t="s">
        <v>92</v>
      </c>
    </row>
    <row r="67" spans="1:12" ht="22.5">
      <c r="A67" s="86" t="s">
        <v>94</v>
      </c>
      <c r="B67" s="87" t="s">
        <v>7</v>
      </c>
      <c r="C67" s="88" t="s">
        <v>68</v>
      </c>
      <c r="D67" s="113" t="s">
        <v>95</v>
      </c>
      <c r="E67" s="113" t="s">
        <v>93</v>
      </c>
      <c r="F67" s="113" t="s">
        <v>68</v>
      </c>
      <c r="G67" s="114" t="s">
        <v>68</v>
      </c>
      <c r="H67" s="78">
        <v>583800</v>
      </c>
      <c r="I67" s="84">
        <v>131111.52</v>
      </c>
      <c r="J67" s="85">
        <f t="shared" si="2"/>
        <v>452688.48</v>
      </c>
      <c r="K67" s="22" t="str">
        <f t="shared" si="3"/>
        <v>00001020000000000000</v>
      </c>
      <c r="L67" s="12" t="s">
        <v>96</v>
      </c>
    </row>
    <row r="68" spans="1:12" ht="12.75">
      <c r="A68" s="86"/>
      <c r="B68" s="87" t="s">
        <v>7</v>
      </c>
      <c r="C68" s="88" t="s">
        <v>68</v>
      </c>
      <c r="D68" s="113" t="s">
        <v>95</v>
      </c>
      <c r="E68" s="113" t="s">
        <v>98</v>
      </c>
      <c r="F68" s="113" t="s">
        <v>68</v>
      </c>
      <c r="G68" s="114" t="s">
        <v>68</v>
      </c>
      <c r="H68" s="78">
        <v>583800</v>
      </c>
      <c r="I68" s="84">
        <v>131111.52</v>
      </c>
      <c r="J68" s="85">
        <f t="shared" si="2"/>
        <v>452688.48</v>
      </c>
      <c r="K68" s="22" t="str">
        <f t="shared" si="3"/>
        <v>00001020114001000000</v>
      </c>
      <c r="L68" s="12" t="s">
        <v>97</v>
      </c>
    </row>
    <row r="69" spans="1:12" ht="56.25">
      <c r="A69" s="86" t="s">
        <v>99</v>
      </c>
      <c r="B69" s="87" t="s">
        <v>7</v>
      </c>
      <c r="C69" s="88" t="s">
        <v>68</v>
      </c>
      <c r="D69" s="113" t="s">
        <v>95</v>
      </c>
      <c r="E69" s="113" t="s">
        <v>98</v>
      </c>
      <c r="F69" s="113" t="s">
        <v>101</v>
      </c>
      <c r="G69" s="114" t="s">
        <v>68</v>
      </c>
      <c r="H69" s="78">
        <v>583800</v>
      </c>
      <c r="I69" s="84">
        <v>131111.52</v>
      </c>
      <c r="J69" s="85">
        <f t="shared" si="2"/>
        <v>452688.48</v>
      </c>
      <c r="K69" s="22" t="str">
        <f t="shared" si="3"/>
        <v>00001020114001100000</v>
      </c>
      <c r="L69" s="12" t="s">
        <v>100</v>
      </c>
    </row>
    <row r="70" spans="1:12" ht="22.5">
      <c r="A70" s="86" t="s">
        <v>102</v>
      </c>
      <c r="B70" s="87" t="s">
        <v>7</v>
      </c>
      <c r="C70" s="88" t="s">
        <v>68</v>
      </c>
      <c r="D70" s="113" t="s">
        <v>95</v>
      </c>
      <c r="E70" s="113" t="s">
        <v>98</v>
      </c>
      <c r="F70" s="113" t="s">
        <v>104</v>
      </c>
      <c r="G70" s="114" t="s">
        <v>68</v>
      </c>
      <c r="H70" s="78">
        <v>583800</v>
      </c>
      <c r="I70" s="84">
        <v>131111.52</v>
      </c>
      <c r="J70" s="85">
        <f t="shared" si="2"/>
        <v>452688.48</v>
      </c>
      <c r="K70" s="22" t="str">
        <f t="shared" si="3"/>
        <v>00001020114001120000</v>
      </c>
      <c r="L70" s="12" t="s">
        <v>103</v>
      </c>
    </row>
    <row r="71" spans="1:12" ht="33.75">
      <c r="A71" s="86" t="s">
        <v>105</v>
      </c>
      <c r="B71" s="87" t="s">
        <v>7</v>
      </c>
      <c r="C71" s="88" t="s">
        <v>68</v>
      </c>
      <c r="D71" s="113" t="s">
        <v>95</v>
      </c>
      <c r="E71" s="113" t="s">
        <v>98</v>
      </c>
      <c r="F71" s="113" t="s">
        <v>107</v>
      </c>
      <c r="G71" s="114" t="s">
        <v>68</v>
      </c>
      <c r="H71" s="78">
        <v>543750</v>
      </c>
      <c r="I71" s="84">
        <v>91061.52</v>
      </c>
      <c r="J71" s="85">
        <f t="shared" si="2"/>
        <v>452688.48</v>
      </c>
      <c r="K71" s="22" t="str">
        <f t="shared" si="3"/>
        <v>00001020114001121000</v>
      </c>
      <c r="L71" s="12" t="s">
        <v>106</v>
      </c>
    </row>
    <row r="72" spans="1:12" ht="12.75">
      <c r="A72" s="86" t="s">
        <v>108</v>
      </c>
      <c r="B72" s="87" t="s">
        <v>7</v>
      </c>
      <c r="C72" s="88" t="s">
        <v>68</v>
      </c>
      <c r="D72" s="113" t="s">
        <v>95</v>
      </c>
      <c r="E72" s="113" t="s">
        <v>98</v>
      </c>
      <c r="F72" s="113" t="s">
        <v>107</v>
      </c>
      <c r="G72" s="114" t="s">
        <v>7</v>
      </c>
      <c r="H72" s="78">
        <v>543750</v>
      </c>
      <c r="I72" s="84">
        <v>91061.52</v>
      </c>
      <c r="J72" s="85">
        <f t="shared" si="2"/>
        <v>452688.48</v>
      </c>
      <c r="K72" s="22" t="str">
        <f t="shared" si="3"/>
        <v>00001020114001121200</v>
      </c>
      <c r="L72" s="12" t="s">
        <v>109</v>
      </c>
    </row>
    <row r="73" spans="1:12" ht="12.75">
      <c r="A73" s="86" t="s">
        <v>110</v>
      </c>
      <c r="B73" s="87" t="s">
        <v>7</v>
      </c>
      <c r="C73" s="88" t="s">
        <v>68</v>
      </c>
      <c r="D73" s="113" t="s">
        <v>95</v>
      </c>
      <c r="E73" s="113" t="s">
        <v>98</v>
      </c>
      <c r="F73" s="113" t="s">
        <v>107</v>
      </c>
      <c r="G73" s="114" t="s">
        <v>111</v>
      </c>
      <c r="H73" s="78">
        <v>543750</v>
      </c>
      <c r="I73" s="84">
        <v>91061.52</v>
      </c>
      <c r="J73" s="85">
        <f t="shared" si="2"/>
        <v>452688.48</v>
      </c>
      <c r="K73" s="22" t="str">
        <f t="shared" si="3"/>
        <v>00001020114001121210</v>
      </c>
      <c r="L73" s="12" t="s">
        <v>112</v>
      </c>
    </row>
    <row r="74" spans="1:12" s="7" customFormat="1" ht="12.75">
      <c r="A74" s="90" t="s">
        <v>113</v>
      </c>
      <c r="B74" s="91" t="s">
        <v>7</v>
      </c>
      <c r="C74" s="92" t="s">
        <v>68</v>
      </c>
      <c r="D74" s="115" t="s">
        <v>95</v>
      </c>
      <c r="E74" s="115" t="s">
        <v>98</v>
      </c>
      <c r="F74" s="115" t="s">
        <v>107</v>
      </c>
      <c r="G74" s="116" t="s">
        <v>114</v>
      </c>
      <c r="H74" s="96">
        <v>417650</v>
      </c>
      <c r="I74" s="97">
        <v>85963.52</v>
      </c>
      <c r="J74" s="98">
        <f t="shared" si="2"/>
        <v>331686.48</v>
      </c>
      <c r="K74" s="22" t="str">
        <f t="shared" si="3"/>
        <v>00001020114001121211</v>
      </c>
      <c r="L74" s="6" t="str">
        <f>C74&amp;D74&amp;E74&amp;F74&amp;G74</f>
        <v>00001020114001121211</v>
      </c>
    </row>
    <row r="75" spans="1:12" s="7" customFormat="1" ht="12.75">
      <c r="A75" s="90" t="s">
        <v>115</v>
      </c>
      <c r="B75" s="91" t="s">
        <v>7</v>
      </c>
      <c r="C75" s="92" t="s">
        <v>68</v>
      </c>
      <c r="D75" s="115" t="s">
        <v>95</v>
      </c>
      <c r="E75" s="115" t="s">
        <v>98</v>
      </c>
      <c r="F75" s="115" t="s">
        <v>107</v>
      </c>
      <c r="G75" s="116" t="s">
        <v>116</v>
      </c>
      <c r="H75" s="96">
        <v>126100</v>
      </c>
      <c r="I75" s="97">
        <v>5098</v>
      </c>
      <c r="J75" s="98">
        <f t="shared" si="2"/>
        <v>121002</v>
      </c>
      <c r="K75" s="22" t="str">
        <f t="shared" si="3"/>
        <v>00001020114001121213</v>
      </c>
      <c r="L75" s="6" t="str">
        <f>C75&amp;D75&amp;E75&amp;F75&amp;G75</f>
        <v>00001020114001121213</v>
      </c>
    </row>
    <row r="76" spans="1:12" ht="33.75">
      <c r="A76" s="86" t="s">
        <v>117</v>
      </c>
      <c r="B76" s="87" t="s">
        <v>7</v>
      </c>
      <c r="C76" s="88" t="s">
        <v>68</v>
      </c>
      <c r="D76" s="113" t="s">
        <v>95</v>
      </c>
      <c r="E76" s="113" t="s">
        <v>98</v>
      </c>
      <c r="F76" s="113" t="s">
        <v>119</v>
      </c>
      <c r="G76" s="114" t="s">
        <v>68</v>
      </c>
      <c r="H76" s="78">
        <v>40050</v>
      </c>
      <c r="I76" s="84">
        <v>40050</v>
      </c>
      <c r="J76" s="85">
        <f t="shared" si="2"/>
        <v>0</v>
      </c>
      <c r="K76" s="22" t="str">
        <f t="shared" si="3"/>
        <v>00001020114001122000</v>
      </c>
      <c r="L76" s="12" t="s">
        <v>118</v>
      </c>
    </row>
    <row r="77" spans="1:12" ht="12.75">
      <c r="A77" s="86" t="s">
        <v>108</v>
      </c>
      <c r="B77" s="87" t="s">
        <v>7</v>
      </c>
      <c r="C77" s="88" t="s">
        <v>68</v>
      </c>
      <c r="D77" s="113" t="s">
        <v>95</v>
      </c>
      <c r="E77" s="113" t="s">
        <v>98</v>
      </c>
      <c r="F77" s="113" t="s">
        <v>119</v>
      </c>
      <c r="G77" s="114" t="s">
        <v>7</v>
      </c>
      <c r="H77" s="78">
        <v>40050</v>
      </c>
      <c r="I77" s="84">
        <v>40050</v>
      </c>
      <c r="J77" s="85">
        <f t="shared" si="2"/>
        <v>0</v>
      </c>
      <c r="K77" s="22" t="str">
        <f t="shared" si="3"/>
        <v>00001020114001122200</v>
      </c>
      <c r="L77" s="12" t="s">
        <v>120</v>
      </c>
    </row>
    <row r="78" spans="1:12" ht="12.75">
      <c r="A78" s="86" t="s">
        <v>110</v>
      </c>
      <c r="B78" s="87" t="s">
        <v>7</v>
      </c>
      <c r="C78" s="88" t="s">
        <v>68</v>
      </c>
      <c r="D78" s="113" t="s">
        <v>95</v>
      </c>
      <c r="E78" s="113" t="s">
        <v>98</v>
      </c>
      <c r="F78" s="113" t="s">
        <v>119</v>
      </c>
      <c r="G78" s="114" t="s">
        <v>111</v>
      </c>
      <c r="H78" s="78">
        <v>40050</v>
      </c>
      <c r="I78" s="84">
        <v>40050</v>
      </c>
      <c r="J78" s="85">
        <f t="shared" si="2"/>
        <v>0</v>
      </c>
      <c r="K78" s="22" t="str">
        <f t="shared" si="3"/>
        <v>00001020114001122210</v>
      </c>
      <c r="L78" s="12" t="s">
        <v>121</v>
      </c>
    </row>
    <row r="79" spans="1:12" s="7" customFormat="1" ht="12.75">
      <c r="A79" s="90" t="s">
        <v>122</v>
      </c>
      <c r="B79" s="91" t="s">
        <v>7</v>
      </c>
      <c r="C79" s="92" t="s">
        <v>68</v>
      </c>
      <c r="D79" s="115" t="s">
        <v>95</v>
      </c>
      <c r="E79" s="115" t="s">
        <v>98</v>
      </c>
      <c r="F79" s="115" t="s">
        <v>119</v>
      </c>
      <c r="G79" s="116" t="s">
        <v>123</v>
      </c>
      <c r="H79" s="96">
        <v>40050</v>
      </c>
      <c r="I79" s="97">
        <v>40050</v>
      </c>
      <c r="J79" s="98">
        <f t="shared" si="2"/>
        <v>0</v>
      </c>
      <c r="K79" s="22" t="str">
        <f t="shared" si="3"/>
        <v>00001020114001122212</v>
      </c>
      <c r="L79" s="6" t="str">
        <f>C79&amp;D79&amp;E79&amp;F79&amp;G79</f>
        <v>00001020114001122212</v>
      </c>
    </row>
    <row r="80" spans="1:12" ht="45">
      <c r="A80" s="86" t="s">
        <v>124</v>
      </c>
      <c r="B80" s="87" t="s">
        <v>7</v>
      </c>
      <c r="C80" s="88" t="s">
        <v>68</v>
      </c>
      <c r="D80" s="113" t="s">
        <v>125</v>
      </c>
      <c r="E80" s="113" t="s">
        <v>93</v>
      </c>
      <c r="F80" s="113" t="s">
        <v>68</v>
      </c>
      <c r="G80" s="114" t="s">
        <v>68</v>
      </c>
      <c r="H80" s="78">
        <v>3775600</v>
      </c>
      <c r="I80" s="84">
        <v>572797.16</v>
      </c>
      <c r="J80" s="85">
        <f t="shared" si="2"/>
        <v>3202802.84</v>
      </c>
      <c r="K80" s="22" t="str">
        <f t="shared" si="3"/>
        <v>00001040000000000000</v>
      </c>
      <c r="L80" s="12" t="s">
        <v>126</v>
      </c>
    </row>
    <row r="81" spans="1:12" ht="12.75">
      <c r="A81" s="86"/>
      <c r="B81" s="87" t="s">
        <v>7</v>
      </c>
      <c r="C81" s="88" t="s">
        <v>68</v>
      </c>
      <c r="D81" s="113" t="s">
        <v>125</v>
      </c>
      <c r="E81" s="113" t="s">
        <v>128</v>
      </c>
      <c r="F81" s="113" t="s">
        <v>68</v>
      </c>
      <c r="G81" s="114" t="s">
        <v>68</v>
      </c>
      <c r="H81" s="78">
        <v>90000</v>
      </c>
      <c r="I81" s="84">
        <v>11539.96</v>
      </c>
      <c r="J81" s="85">
        <f t="shared" si="2"/>
        <v>78460.04</v>
      </c>
      <c r="K81" s="22" t="str">
        <f t="shared" si="3"/>
        <v>00001040104011000000</v>
      </c>
      <c r="L81" s="12" t="s">
        <v>127</v>
      </c>
    </row>
    <row r="82" spans="1:12" ht="22.5">
      <c r="A82" s="86" t="s">
        <v>129</v>
      </c>
      <c r="B82" s="87" t="s">
        <v>7</v>
      </c>
      <c r="C82" s="88" t="s">
        <v>68</v>
      </c>
      <c r="D82" s="113" t="s">
        <v>125</v>
      </c>
      <c r="E82" s="113" t="s">
        <v>128</v>
      </c>
      <c r="F82" s="113" t="s">
        <v>7</v>
      </c>
      <c r="G82" s="114" t="s">
        <v>68</v>
      </c>
      <c r="H82" s="78">
        <v>90000</v>
      </c>
      <c r="I82" s="84">
        <v>11539.96</v>
      </c>
      <c r="J82" s="85">
        <f t="shared" si="2"/>
        <v>78460.04</v>
      </c>
      <c r="K82" s="22" t="str">
        <f t="shared" si="3"/>
        <v>00001040104011200000</v>
      </c>
      <c r="L82" s="12" t="s">
        <v>130</v>
      </c>
    </row>
    <row r="83" spans="1:12" ht="22.5">
      <c r="A83" s="86" t="s">
        <v>131</v>
      </c>
      <c r="B83" s="87" t="s">
        <v>7</v>
      </c>
      <c r="C83" s="88" t="s">
        <v>68</v>
      </c>
      <c r="D83" s="113" t="s">
        <v>125</v>
      </c>
      <c r="E83" s="113" t="s">
        <v>128</v>
      </c>
      <c r="F83" s="113" t="s">
        <v>133</v>
      </c>
      <c r="G83" s="114" t="s">
        <v>68</v>
      </c>
      <c r="H83" s="78">
        <v>90000</v>
      </c>
      <c r="I83" s="84">
        <v>11539.96</v>
      </c>
      <c r="J83" s="85">
        <f t="shared" si="2"/>
        <v>78460.04</v>
      </c>
      <c r="K83" s="22" t="str">
        <f t="shared" si="3"/>
        <v>00001040104011240000</v>
      </c>
      <c r="L83" s="12" t="s">
        <v>132</v>
      </c>
    </row>
    <row r="84" spans="1:12" ht="22.5">
      <c r="A84" s="86" t="s">
        <v>135</v>
      </c>
      <c r="B84" s="87" t="s">
        <v>7</v>
      </c>
      <c r="C84" s="88" t="s">
        <v>68</v>
      </c>
      <c r="D84" s="113" t="s">
        <v>125</v>
      </c>
      <c r="E84" s="113" t="s">
        <v>128</v>
      </c>
      <c r="F84" s="113" t="s">
        <v>136</v>
      </c>
      <c r="G84" s="114" t="s">
        <v>68</v>
      </c>
      <c r="H84" s="78">
        <v>50000</v>
      </c>
      <c r="I84" s="84">
        <v>11539.96</v>
      </c>
      <c r="J84" s="85">
        <f t="shared" si="2"/>
        <v>38460.04</v>
      </c>
      <c r="K84" s="22" t="str">
        <f t="shared" si="3"/>
        <v>00001040104011242000</v>
      </c>
      <c r="L84" s="12" t="s">
        <v>134</v>
      </c>
    </row>
    <row r="85" spans="1:12" ht="12.75">
      <c r="A85" s="86" t="s">
        <v>108</v>
      </c>
      <c r="B85" s="87" t="s">
        <v>7</v>
      </c>
      <c r="C85" s="88" t="s">
        <v>68</v>
      </c>
      <c r="D85" s="113" t="s">
        <v>125</v>
      </c>
      <c r="E85" s="113" t="s">
        <v>128</v>
      </c>
      <c r="F85" s="113" t="s">
        <v>136</v>
      </c>
      <c r="G85" s="114" t="s">
        <v>7</v>
      </c>
      <c r="H85" s="78">
        <v>50000</v>
      </c>
      <c r="I85" s="84">
        <v>11539.96</v>
      </c>
      <c r="J85" s="85">
        <f t="shared" si="2"/>
        <v>38460.04</v>
      </c>
      <c r="K85" s="22" t="str">
        <f t="shared" si="3"/>
        <v>00001040104011242200</v>
      </c>
      <c r="L85" s="12" t="s">
        <v>137</v>
      </c>
    </row>
    <row r="86" spans="1:12" ht="12.75">
      <c r="A86" s="86" t="s">
        <v>138</v>
      </c>
      <c r="B86" s="87" t="s">
        <v>7</v>
      </c>
      <c r="C86" s="88" t="s">
        <v>68</v>
      </c>
      <c r="D86" s="113" t="s">
        <v>125</v>
      </c>
      <c r="E86" s="113" t="s">
        <v>128</v>
      </c>
      <c r="F86" s="113" t="s">
        <v>136</v>
      </c>
      <c r="G86" s="114" t="s">
        <v>139</v>
      </c>
      <c r="H86" s="78">
        <v>50000</v>
      </c>
      <c r="I86" s="84">
        <v>11539.96</v>
      </c>
      <c r="J86" s="85">
        <f t="shared" si="2"/>
        <v>38460.04</v>
      </c>
      <c r="K86" s="22" t="str">
        <f t="shared" si="3"/>
        <v>00001040104011242220</v>
      </c>
      <c r="L86" s="12" t="s">
        <v>140</v>
      </c>
    </row>
    <row r="87" spans="1:12" s="7" customFormat="1" ht="12.75">
      <c r="A87" s="90" t="s">
        <v>141</v>
      </c>
      <c r="B87" s="91" t="s">
        <v>7</v>
      </c>
      <c r="C87" s="92" t="s">
        <v>68</v>
      </c>
      <c r="D87" s="115" t="s">
        <v>125</v>
      </c>
      <c r="E87" s="115" t="s">
        <v>128</v>
      </c>
      <c r="F87" s="115" t="s">
        <v>136</v>
      </c>
      <c r="G87" s="116" t="s">
        <v>142</v>
      </c>
      <c r="H87" s="96">
        <v>50000</v>
      </c>
      <c r="I87" s="97">
        <v>11539.96</v>
      </c>
      <c r="J87" s="98">
        <f t="shared" si="2"/>
        <v>38460.04</v>
      </c>
      <c r="K87" s="22" t="str">
        <f t="shared" si="3"/>
        <v>00001040104011242226</v>
      </c>
      <c r="L87" s="6" t="str">
        <f>C87&amp;D87&amp;E87&amp;F87&amp;G87</f>
        <v>00001040104011242226</v>
      </c>
    </row>
    <row r="88" spans="1:12" ht="22.5">
      <c r="A88" s="86" t="s">
        <v>143</v>
      </c>
      <c r="B88" s="87" t="s">
        <v>7</v>
      </c>
      <c r="C88" s="88" t="s">
        <v>68</v>
      </c>
      <c r="D88" s="113" t="s">
        <v>125</v>
      </c>
      <c r="E88" s="113" t="s">
        <v>128</v>
      </c>
      <c r="F88" s="113" t="s">
        <v>145</v>
      </c>
      <c r="G88" s="114" t="s">
        <v>68</v>
      </c>
      <c r="H88" s="78">
        <v>40000</v>
      </c>
      <c r="I88" s="84"/>
      <c r="J88" s="85">
        <f t="shared" si="2"/>
        <v>40000</v>
      </c>
      <c r="K88" s="22" t="str">
        <f t="shared" si="3"/>
        <v>00001040104011244000</v>
      </c>
      <c r="L88" s="12" t="s">
        <v>144</v>
      </c>
    </row>
    <row r="89" spans="1:12" ht="12.75">
      <c r="A89" s="86" t="s">
        <v>146</v>
      </c>
      <c r="B89" s="87" t="s">
        <v>7</v>
      </c>
      <c r="C89" s="88" t="s">
        <v>68</v>
      </c>
      <c r="D89" s="113" t="s">
        <v>125</v>
      </c>
      <c r="E89" s="113" t="s">
        <v>128</v>
      </c>
      <c r="F89" s="113" t="s">
        <v>145</v>
      </c>
      <c r="G89" s="114" t="s">
        <v>147</v>
      </c>
      <c r="H89" s="78">
        <v>40000</v>
      </c>
      <c r="I89" s="84"/>
      <c r="J89" s="85">
        <f t="shared" si="2"/>
        <v>40000</v>
      </c>
      <c r="K89" s="22" t="str">
        <f t="shared" si="3"/>
        <v>00001040104011244300</v>
      </c>
      <c r="L89" s="12" t="s">
        <v>148</v>
      </c>
    </row>
    <row r="90" spans="1:12" s="7" customFormat="1" ht="12.75">
      <c r="A90" s="90" t="s">
        <v>149</v>
      </c>
      <c r="B90" s="91" t="s">
        <v>7</v>
      </c>
      <c r="C90" s="92" t="s">
        <v>68</v>
      </c>
      <c r="D90" s="115" t="s">
        <v>125</v>
      </c>
      <c r="E90" s="115" t="s">
        <v>128</v>
      </c>
      <c r="F90" s="115" t="s">
        <v>145</v>
      </c>
      <c r="G90" s="116" t="s">
        <v>150</v>
      </c>
      <c r="H90" s="96">
        <v>40000</v>
      </c>
      <c r="I90" s="97"/>
      <c r="J90" s="98">
        <f t="shared" si="2"/>
        <v>40000</v>
      </c>
      <c r="K90" s="22" t="str">
        <f t="shared" si="3"/>
        <v>00001040104011244310</v>
      </c>
      <c r="L90" s="6" t="str">
        <f>C90&amp;D90&amp;E90&amp;F90&amp;G90</f>
        <v>00001040104011244310</v>
      </c>
    </row>
    <row r="91" spans="1:12" ht="12.75">
      <c r="A91" s="86"/>
      <c r="B91" s="87" t="s">
        <v>7</v>
      </c>
      <c r="C91" s="88" t="s">
        <v>68</v>
      </c>
      <c r="D91" s="113" t="s">
        <v>125</v>
      </c>
      <c r="E91" s="113" t="s">
        <v>152</v>
      </c>
      <c r="F91" s="113" t="s">
        <v>68</v>
      </c>
      <c r="G91" s="114" t="s">
        <v>68</v>
      </c>
      <c r="H91" s="78">
        <v>59000</v>
      </c>
      <c r="I91" s="84">
        <v>48</v>
      </c>
      <c r="J91" s="85">
        <f t="shared" si="2"/>
        <v>58952</v>
      </c>
      <c r="K91" s="22" t="str">
        <f t="shared" si="3"/>
        <v>00001040104017000000</v>
      </c>
      <c r="L91" s="12" t="s">
        <v>151</v>
      </c>
    </row>
    <row r="92" spans="1:12" ht="12.75">
      <c r="A92" s="86" t="s">
        <v>153</v>
      </c>
      <c r="B92" s="87" t="s">
        <v>7</v>
      </c>
      <c r="C92" s="88" t="s">
        <v>68</v>
      </c>
      <c r="D92" s="113" t="s">
        <v>125</v>
      </c>
      <c r="E92" s="113" t="s">
        <v>152</v>
      </c>
      <c r="F92" s="113" t="s">
        <v>155</v>
      </c>
      <c r="G92" s="114" t="s">
        <v>68</v>
      </c>
      <c r="H92" s="78">
        <v>59000</v>
      </c>
      <c r="I92" s="84">
        <v>48</v>
      </c>
      <c r="J92" s="85">
        <f t="shared" si="2"/>
        <v>58952</v>
      </c>
      <c r="K92" s="22" t="str">
        <f t="shared" si="3"/>
        <v>00001040104017800000</v>
      </c>
      <c r="L92" s="12" t="s">
        <v>154</v>
      </c>
    </row>
    <row r="93" spans="1:12" ht="12.75">
      <c r="A93" s="86" t="s">
        <v>156</v>
      </c>
      <c r="B93" s="87" t="s">
        <v>7</v>
      </c>
      <c r="C93" s="88" t="s">
        <v>68</v>
      </c>
      <c r="D93" s="113" t="s">
        <v>125</v>
      </c>
      <c r="E93" s="113" t="s">
        <v>152</v>
      </c>
      <c r="F93" s="113" t="s">
        <v>158</v>
      </c>
      <c r="G93" s="114" t="s">
        <v>68</v>
      </c>
      <c r="H93" s="78">
        <v>59000</v>
      </c>
      <c r="I93" s="84">
        <v>48</v>
      </c>
      <c r="J93" s="85">
        <f t="shared" si="2"/>
        <v>58952</v>
      </c>
      <c r="K93" s="22" t="str">
        <f t="shared" si="3"/>
        <v>00001040104017850000</v>
      </c>
      <c r="L93" s="12" t="s">
        <v>157</v>
      </c>
    </row>
    <row r="94" spans="1:12" ht="22.5">
      <c r="A94" s="86" t="s">
        <v>159</v>
      </c>
      <c r="B94" s="87" t="s">
        <v>7</v>
      </c>
      <c r="C94" s="88" t="s">
        <v>68</v>
      </c>
      <c r="D94" s="113" t="s">
        <v>125</v>
      </c>
      <c r="E94" s="113" t="s">
        <v>152</v>
      </c>
      <c r="F94" s="113" t="s">
        <v>161</v>
      </c>
      <c r="G94" s="114" t="s">
        <v>68</v>
      </c>
      <c r="H94" s="78">
        <v>59000</v>
      </c>
      <c r="I94" s="84">
        <v>48</v>
      </c>
      <c r="J94" s="85">
        <f t="shared" si="2"/>
        <v>58952</v>
      </c>
      <c r="K94" s="22" t="str">
        <f t="shared" si="3"/>
        <v>00001040104017851000</v>
      </c>
      <c r="L94" s="12" t="s">
        <v>160</v>
      </c>
    </row>
    <row r="95" spans="1:12" ht="12.75">
      <c r="A95" s="86" t="s">
        <v>108</v>
      </c>
      <c r="B95" s="87" t="s">
        <v>7</v>
      </c>
      <c r="C95" s="88" t="s">
        <v>68</v>
      </c>
      <c r="D95" s="113" t="s">
        <v>125</v>
      </c>
      <c r="E95" s="113" t="s">
        <v>152</v>
      </c>
      <c r="F95" s="113" t="s">
        <v>161</v>
      </c>
      <c r="G95" s="114" t="s">
        <v>7</v>
      </c>
      <c r="H95" s="78">
        <v>59000</v>
      </c>
      <c r="I95" s="84">
        <v>48</v>
      </c>
      <c r="J95" s="85">
        <f t="shared" si="2"/>
        <v>58952</v>
      </c>
      <c r="K95" s="22" t="str">
        <f t="shared" si="3"/>
        <v>00001040104017851200</v>
      </c>
      <c r="L95" s="12" t="s">
        <v>162</v>
      </c>
    </row>
    <row r="96" spans="1:12" s="7" customFormat="1" ht="12.75">
      <c r="A96" s="90" t="s">
        <v>163</v>
      </c>
      <c r="B96" s="91" t="s">
        <v>7</v>
      </c>
      <c r="C96" s="92" t="s">
        <v>68</v>
      </c>
      <c r="D96" s="115" t="s">
        <v>125</v>
      </c>
      <c r="E96" s="115" t="s">
        <v>152</v>
      </c>
      <c r="F96" s="115" t="s">
        <v>161</v>
      </c>
      <c r="G96" s="116" t="s">
        <v>164</v>
      </c>
      <c r="H96" s="96">
        <v>59000</v>
      </c>
      <c r="I96" s="97">
        <v>48</v>
      </c>
      <c r="J96" s="98">
        <f t="shared" si="2"/>
        <v>58952</v>
      </c>
      <c r="K96" s="22" t="str">
        <f t="shared" si="3"/>
        <v>00001040104017851290</v>
      </c>
      <c r="L96" s="6" t="str">
        <f>C96&amp;D96&amp;E96&amp;F96&amp;G96</f>
        <v>00001040104017851290</v>
      </c>
    </row>
    <row r="97" spans="1:12" ht="12.75">
      <c r="A97" s="86"/>
      <c r="B97" s="87" t="s">
        <v>7</v>
      </c>
      <c r="C97" s="88" t="s">
        <v>68</v>
      </c>
      <c r="D97" s="113" t="s">
        <v>125</v>
      </c>
      <c r="E97" s="113" t="s">
        <v>166</v>
      </c>
      <c r="F97" s="113" t="s">
        <v>68</v>
      </c>
      <c r="G97" s="114" t="s">
        <v>68</v>
      </c>
      <c r="H97" s="78">
        <v>3626100</v>
      </c>
      <c r="I97" s="84">
        <v>561209.2</v>
      </c>
      <c r="J97" s="85">
        <f t="shared" si="2"/>
        <v>3064890.8</v>
      </c>
      <c r="K97" s="22" t="str">
        <f t="shared" si="3"/>
        <v>00001040114002000000</v>
      </c>
      <c r="L97" s="12" t="s">
        <v>165</v>
      </c>
    </row>
    <row r="98" spans="1:12" ht="56.25">
      <c r="A98" s="86" t="s">
        <v>99</v>
      </c>
      <c r="B98" s="87" t="s">
        <v>7</v>
      </c>
      <c r="C98" s="88" t="s">
        <v>68</v>
      </c>
      <c r="D98" s="113" t="s">
        <v>125</v>
      </c>
      <c r="E98" s="113" t="s">
        <v>166</v>
      </c>
      <c r="F98" s="113" t="s">
        <v>101</v>
      </c>
      <c r="G98" s="114" t="s">
        <v>68</v>
      </c>
      <c r="H98" s="78">
        <v>2852100</v>
      </c>
      <c r="I98" s="84">
        <v>483888.33</v>
      </c>
      <c r="J98" s="85">
        <f t="shared" si="2"/>
        <v>2368211.67</v>
      </c>
      <c r="K98" s="22" t="str">
        <f t="shared" si="3"/>
        <v>00001040114002100000</v>
      </c>
      <c r="L98" s="12" t="s">
        <v>167</v>
      </c>
    </row>
    <row r="99" spans="1:12" ht="22.5">
      <c r="A99" s="86" t="s">
        <v>102</v>
      </c>
      <c r="B99" s="87" t="s">
        <v>7</v>
      </c>
      <c r="C99" s="88" t="s">
        <v>68</v>
      </c>
      <c r="D99" s="113" t="s">
        <v>125</v>
      </c>
      <c r="E99" s="113" t="s">
        <v>166</v>
      </c>
      <c r="F99" s="113" t="s">
        <v>104</v>
      </c>
      <c r="G99" s="114" t="s">
        <v>68</v>
      </c>
      <c r="H99" s="78">
        <v>2852100</v>
      </c>
      <c r="I99" s="84">
        <v>483888.33</v>
      </c>
      <c r="J99" s="85">
        <f t="shared" si="2"/>
        <v>2368211.67</v>
      </c>
      <c r="K99" s="22" t="str">
        <f t="shared" si="3"/>
        <v>00001040114002120000</v>
      </c>
      <c r="L99" s="12" t="s">
        <v>168</v>
      </c>
    </row>
    <row r="100" spans="1:12" ht="33.75">
      <c r="A100" s="86" t="s">
        <v>105</v>
      </c>
      <c r="B100" s="87" t="s">
        <v>7</v>
      </c>
      <c r="C100" s="88" t="s">
        <v>68</v>
      </c>
      <c r="D100" s="113" t="s">
        <v>125</v>
      </c>
      <c r="E100" s="113" t="s">
        <v>166</v>
      </c>
      <c r="F100" s="113" t="s">
        <v>107</v>
      </c>
      <c r="G100" s="114" t="s">
        <v>68</v>
      </c>
      <c r="H100" s="78">
        <v>2644800</v>
      </c>
      <c r="I100" s="84">
        <v>363738.33</v>
      </c>
      <c r="J100" s="85">
        <f t="shared" si="2"/>
        <v>2281061.67</v>
      </c>
      <c r="K100" s="22" t="str">
        <f t="shared" si="3"/>
        <v>00001040114002121000</v>
      </c>
      <c r="L100" s="12" t="s">
        <v>169</v>
      </c>
    </row>
    <row r="101" spans="1:12" ht="12.75">
      <c r="A101" s="86" t="s">
        <v>108</v>
      </c>
      <c r="B101" s="87" t="s">
        <v>7</v>
      </c>
      <c r="C101" s="88" t="s">
        <v>68</v>
      </c>
      <c r="D101" s="113" t="s">
        <v>125</v>
      </c>
      <c r="E101" s="113" t="s">
        <v>166</v>
      </c>
      <c r="F101" s="113" t="s">
        <v>107</v>
      </c>
      <c r="G101" s="114" t="s">
        <v>7</v>
      </c>
      <c r="H101" s="78">
        <v>2644800</v>
      </c>
      <c r="I101" s="84">
        <v>363738.33</v>
      </c>
      <c r="J101" s="85">
        <f t="shared" si="2"/>
        <v>2281061.67</v>
      </c>
      <c r="K101" s="22" t="str">
        <f t="shared" si="3"/>
        <v>00001040114002121200</v>
      </c>
      <c r="L101" s="12" t="s">
        <v>170</v>
      </c>
    </row>
    <row r="102" spans="1:12" ht="12.75">
      <c r="A102" s="86" t="s">
        <v>110</v>
      </c>
      <c r="B102" s="87" t="s">
        <v>7</v>
      </c>
      <c r="C102" s="88" t="s">
        <v>68</v>
      </c>
      <c r="D102" s="113" t="s">
        <v>125</v>
      </c>
      <c r="E102" s="113" t="s">
        <v>166</v>
      </c>
      <c r="F102" s="113" t="s">
        <v>107</v>
      </c>
      <c r="G102" s="114" t="s">
        <v>111</v>
      </c>
      <c r="H102" s="78">
        <v>2644800</v>
      </c>
      <c r="I102" s="84">
        <v>363738.33</v>
      </c>
      <c r="J102" s="85">
        <f t="shared" si="2"/>
        <v>2281061.67</v>
      </c>
      <c r="K102" s="22" t="str">
        <f t="shared" si="3"/>
        <v>00001040114002121210</v>
      </c>
      <c r="L102" s="12" t="s">
        <v>171</v>
      </c>
    </row>
    <row r="103" spans="1:12" s="7" customFormat="1" ht="12.75">
      <c r="A103" s="90" t="s">
        <v>113</v>
      </c>
      <c r="B103" s="91" t="s">
        <v>7</v>
      </c>
      <c r="C103" s="92" t="s">
        <v>68</v>
      </c>
      <c r="D103" s="115" t="s">
        <v>125</v>
      </c>
      <c r="E103" s="115" t="s">
        <v>166</v>
      </c>
      <c r="F103" s="115" t="s">
        <v>107</v>
      </c>
      <c r="G103" s="116" t="s">
        <v>114</v>
      </c>
      <c r="H103" s="96">
        <v>2032000</v>
      </c>
      <c r="I103" s="97">
        <v>320585.33</v>
      </c>
      <c r="J103" s="98">
        <f t="shared" si="2"/>
        <v>1711414.67</v>
      </c>
      <c r="K103" s="22" t="str">
        <f t="shared" si="3"/>
        <v>00001040114002121211</v>
      </c>
      <c r="L103" s="6" t="str">
        <f>C103&amp;D103&amp;E103&amp;F103&amp;G103</f>
        <v>00001040114002121211</v>
      </c>
    </row>
    <row r="104" spans="1:12" s="7" customFormat="1" ht="12.75">
      <c r="A104" s="90" t="s">
        <v>115</v>
      </c>
      <c r="B104" s="91" t="s">
        <v>7</v>
      </c>
      <c r="C104" s="92" t="s">
        <v>68</v>
      </c>
      <c r="D104" s="115" t="s">
        <v>125</v>
      </c>
      <c r="E104" s="115" t="s">
        <v>166</v>
      </c>
      <c r="F104" s="115" t="s">
        <v>107</v>
      </c>
      <c r="G104" s="116" t="s">
        <v>116</v>
      </c>
      <c r="H104" s="96">
        <v>612800</v>
      </c>
      <c r="I104" s="97">
        <v>43153</v>
      </c>
      <c r="J104" s="98">
        <f t="shared" si="2"/>
        <v>569647</v>
      </c>
      <c r="K104" s="22" t="str">
        <f t="shared" si="3"/>
        <v>00001040114002121213</v>
      </c>
      <c r="L104" s="6" t="str">
        <f>C104&amp;D104&amp;E104&amp;F104&amp;G104</f>
        <v>00001040114002121213</v>
      </c>
    </row>
    <row r="105" spans="1:12" ht="33.75">
      <c r="A105" s="86" t="s">
        <v>117</v>
      </c>
      <c r="B105" s="87" t="s">
        <v>7</v>
      </c>
      <c r="C105" s="88" t="s">
        <v>68</v>
      </c>
      <c r="D105" s="113" t="s">
        <v>125</v>
      </c>
      <c r="E105" s="113" t="s">
        <v>166</v>
      </c>
      <c r="F105" s="113" t="s">
        <v>119</v>
      </c>
      <c r="G105" s="114" t="s">
        <v>68</v>
      </c>
      <c r="H105" s="78">
        <v>207300</v>
      </c>
      <c r="I105" s="84">
        <v>120150</v>
      </c>
      <c r="J105" s="85">
        <f t="shared" si="2"/>
        <v>87150</v>
      </c>
      <c r="K105" s="22" t="str">
        <f t="shared" si="3"/>
        <v>00001040114002122000</v>
      </c>
      <c r="L105" s="12" t="s">
        <v>172</v>
      </c>
    </row>
    <row r="106" spans="1:12" ht="12.75">
      <c r="A106" s="86" t="s">
        <v>108</v>
      </c>
      <c r="B106" s="87" t="s">
        <v>7</v>
      </c>
      <c r="C106" s="88" t="s">
        <v>68</v>
      </c>
      <c r="D106" s="113" t="s">
        <v>125</v>
      </c>
      <c r="E106" s="113" t="s">
        <v>166</v>
      </c>
      <c r="F106" s="113" t="s">
        <v>119</v>
      </c>
      <c r="G106" s="114" t="s">
        <v>7</v>
      </c>
      <c r="H106" s="78">
        <v>207300</v>
      </c>
      <c r="I106" s="84">
        <v>120150</v>
      </c>
      <c r="J106" s="85">
        <f t="shared" si="2"/>
        <v>87150</v>
      </c>
      <c r="K106" s="22" t="str">
        <f t="shared" si="3"/>
        <v>00001040114002122200</v>
      </c>
      <c r="L106" s="12" t="s">
        <v>173</v>
      </c>
    </row>
    <row r="107" spans="1:12" ht="12.75">
      <c r="A107" s="86" t="s">
        <v>110</v>
      </c>
      <c r="B107" s="87" t="s">
        <v>7</v>
      </c>
      <c r="C107" s="88" t="s">
        <v>68</v>
      </c>
      <c r="D107" s="113" t="s">
        <v>125</v>
      </c>
      <c r="E107" s="113" t="s">
        <v>166</v>
      </c>
      <c r="F107" s="113" t="s">
        <v>119</v>
      </c>
      <c r="G107" s="114" t="s">
        <v>111</v>
      </c>
      <c r="H107" s="78">
        <v>207300</v>
      </c>
      <c r="I107" s="84">
        <v>120150</v>
      </c>
      <c r="J107" s="85">
        <f t="shared" si="2"/>
        <v>87150</v>
      </c>
      <c r="K107" s="22" t="str">
        <f t="shared" si="3"/>
        <v>00001040114002122210</v>
      </c>
      <c r="L107" s="12" t="s">
        <v>174</v>
      </c>
    </row>
    <row r="108" spans="1:12" s="7" customFormat="1" ht="12.75">
      <c r="A108" s="90" t="s">
        <v>122</v>
      </c>
      <c r="B108" s="91" t="s">
        <v>7</v>
      </c>
      <c r="C108" s="92" t="s">
        <v>68</v>
      </c>
      <c r="D108" s="115" t="s">
        <v>125</v>
      </c>
      <c r="E108" s="115" t="s">
        <v>166</v>
      </c>
      <c r="F108" s="115" t="s">
        <v>119</v>
      </c>
      <c r="G108" s="116" t="s">
        <v>123</v>
      </c>
      <c r="H108" s="96">
        <v>207300</v>
      </c>
      <c r="I108" s="97">
        <v>120150</v>
      </c>
      <c r="J108" s="98">
        <f t="shared" si="2"/>
        <v>87150</v>
      </c>
      <c r="K108" s="22" t="str">
        <f t="shared" si="3"/>
        <v>00001040114002122212</v>
      </c>
      <c r="L108" s="6" t="str">
        <f>C108&amp;D108&amp;E108&amp;F108&amp;G108</f>
        <v>00001040114002122212</v>
      </c>
    </row>
    <row r="109" spans="1:12" ht="22.5">
      <c r="A109" s="86" t="s">
        <v>129</v>
      </c>
      <c r="B109" s="87" t="s">
        <v>7</v>
      </c>
      <c r="C109" s="88" t="s">
        <v>68</v>
      </c>
      <c r="D109" s="113" t="s">
        <v>125</v>
      </c>
      <c r="E109" s="113" t="s">
        <v>166</v>
      </c>
      <c r="F109" s="113" t="s">
        <v>7</v>
      </c>
      <c r="G109" s="114" t="s">
        <v>68</v>
      </c>
      <c r="H109" s="78">
        <v>710000</v>
      </c>
      <c r="I109" s="84">
        <v>59234.38</v>
      </c>
      <c r="J109" s="85">
        <f t="shared" si="2"/>
        <v>650765.62</v>
      </c>
      <c r="K109" s="22" t="str">
        <f t="shared" si="3"/>
        <v>00001040114002200000</v>
      </c>
      <c r="L109" s="12" t="s">
        <v>175</v>
      </c>
    </row>
    <row r="110" spans="1:12" ht="22.5">
      <c r="A110" s="86" t="s">
        <v>131</v>
      </c>
      <c r="B110" s="87" t="s">
        <v>7</v>
      </c>
      <c r="C110" s="88" t="s">
        <v>68</v>
      </c>
      <c r="D110" s="113" t="s">
        <v>125</v>
      </c>
      <c r="E110" s="113" t="s">
        <v>166</v>
      </c>
      <c r="F110" s="113" t="s">
        <v>133</v>
      </c>
      <c r="G110" s="114" t="s">
        <v>68</v>
      </c>
      <c r="H110" s="78">
        <v>710000</v>
      </c>
      <c r="I110" s="84">
        <v>59234.38</v>
      </c>
      <c r="J110" s="85">
        <f t="shared" si="2"/>
        <v>650765.62</v>
      </c>
      <c r="K110" s="22" t="str">
        <f t="shared" si="3"/>
        <v>00001040114002240000</v>
      </c>
      <c r="L110" s="12" t="s">
        <v>176</v>
      </c>
    </row>
    <row r="111" spans="1:12" ht="22.5">
      <c r="A111" s="86" t="s">
        <v>135</v>
      </c>
      <c r="B111" s="87" t="s">
        <v>7</v>
      </c>
      <c r="C111" s="88" t="s">
        <v>68</v>
      </c>
      <c r="D111" s="113" t="s">
        <v>125</v>
      </c>
      <c r="E111" s="113" t="s">
        <v>166</v>
      </c>
      <c r="F111" s="113" t="s">
        <v>136</v>
      </c>
      <c r="G111" s="114" t="s">
        <v>68</v>
      </c>
      <c r="H111" s="78">
        <v>243500</v>
      </c>
      <c r="I111" s="84">
        <v>7080</v>
      </c>
      <c r="J111" s="85">
        <f t="shared" si="2"/>
        <v>236420</v>
      </c>
      <c r="K111" s="22" t="str">
        <f t="shared" si="3"/>
        <v>00001040114002242000</v>
      </c>
      <c r="L111" s="12" t="s">
        <v>177</v>
      </c>
    </row>
    <row r="112" spans="1:12" ht="12.75">
      <c r="A112" s="86" t="s">
        <v>108</v>
      </c>
      <c r="B112" s="87" t="s">
        <v>7</v>
      </c>
      <c r="C112" s="88" t="s">
        <v>68</v>
      </c>
      <c r="D112" s="113" t="s">
        <v>125</v>
      </c>
      <c r="E112" s="113" t="s">
        <v>166</v>
      </c>
      <c r="F112" s="113" t="s">
        <v>136</v>
      </c>
      <c r="G112" s="114" t="s">
        <v>7</v>
      </c>
      <c r="H112" s="78">
        <v>243500</v>
      </c>
      <c r="I112" s="84">
        <v>7080</v>
      </c>
      <c r="J112" s="85">
        <f t="shared" si="2"/>
        <v>236420</v>
      </c>
      <c r="K112" s="22" t="str">
        <f t="shared" si="3"/>
        <v>00001040114002242200</v>
      </c>
      <c r="L112" s="12" t="s">
        <v>178</v>
      </c>
    </row>
    <row r="113" spans="1:12" ht="12.75">
      <c r="A113" s="86" t="s">
        <v>138</v>
      </c>
      <c r="B113" s="87" t="s">
        <v>7</v>
      </c>
      <c r="C113" s="88" t="s">
        <v>68</v>
      </c>
      <c r="D113" s="113" t="s">
        <v>125</v>
      </c>
      <c r="E113" s="113" t="s">
        <v>166</v>
      </c>
      <c r="F113" s="113" t="s">
        <v>136</v>
      </c>
      <c r="G113" s="114" t="s">
        <v>139</v>
      </c>
      <c r="H113" s="78">
        <v>243500</v>
      </c>
      <c r="I113" s="84">
        <v>7080</v>
      </c>
      <c r="J113" s="85">
        <f t="shared" si="2"/>
        <v>236420</v>
      </c>
      <c r="K113" s="22" t="str">
        <f t="shared" si="3"/>
        <v>00001040114002242220</v>
      </c>
      <c r="L113" s="12" t="s">
        <v>179</v>
      </c>
    </row>
    <row r="114" spans="1:12" s="7" customFormat="1" ht="12.75">
      <c r="A114" s="90" t="s">
        <v>181</v>
      </c>
      <c r="B114" s="91" t="s">
        <v>7</v>
      </c>
      <c r="C114" s="92" t="s">
        <v>68</v>
      </c>
      <c r="D114" s="115" t="s">
        <v>125</v>
      </c>
      <c r="E114" s="115" t="s">
        <v>166</v>
      </c>
      <c r="F114" s="115" t="s">
        <v>136</v>
      </c>
      <c r="G114" s="116" t="s">
        <v>180</v>
      </c>
      <c r="H114" s="96">
        <v>50000</v>
      </c>
      <c r="I114" s="97">
        <v>5000</v>
      </c>
      <c r="J114" s="98">
        <f t="shared" si="2"/>
        <v>45000</v>
      </c>
      <c r="K114" s="22" t="str">
        <f t="shared" si="3"/>
        <v>00001040114002242221</v>
      </c>
      <c r="L114" s="6" t="str">
        <f>C114&amp;D114&amp;E114&amp;F114&amp;G114</f>
        <v>00001040114002242221</v>
      </c>
    </row>
    <row r="115" spans="1:12" s="7" customFormat="1" ht="12.75">
      <c r="A115" s="90" t="s">
        <v>182</v>
      </c>
      <c r="B115" s="91" t="s">
        <v>7</v>
      </c>
      <c r="C115" s="92" t="s">
        <v>68</v>
      </c>
      <c r="D115" s="115" t="s">
        <v>125</v>
      </c>
      <c r="E115" s="115" t="s">
        <v>166</v>
      </c>
      <c r="F115" s="115" t="s">
        <v>136</v>
      </c>
      <c r="G115" s="116" t="s">
        <v>183</v>
      </c>
      <c r="H115" s="96">
        <v>25000</v>
      </c>
      <c r="I115" s="97">
        <v>2080</v>
      </c>
      <c r="J115" s="98">
        <f t="shared" si="2"/>
        <v>22920</v>
      </c>
      <c r="K115" s="22" t="str">
        <f t="shared" si="3"/>
        <v>00001040114002242225</v>
      </c>
      <c r="L115" s="6" t="str">
        <f>C115&amp;D115&amp;E115&amp;F115&amp;G115</f>
        <v>00001040114002242225</v>
      </c>
    </row>
    <row r="116" spans="1:12" s="7" customFormat="1" ht="12.75">
      <c r="A116" s="90" t="s">
        <v>141</v>
      </c>
      <c r="B116" s="91" t="s">
        <v>7</v>
      </c>
      <c r="C116" s="92" t="s">
        <v>68</v>
      </c>
      <c r="D116" s="115" t="s">
        <v>125</v>
      </c>
      <c r="E116" s="115" t="s">
        <v>166</v>
      </c>
      <c r="F116" s="115" t="s">
        <v>136</v>
      </c>
      <c r="G116" s="116" t="s">
        <v>142</v>
      </c>
      <c r="H116" s="96">
        <v>168500</v>
      </c>
      <c r="I116" s="97"/>
      <c r="J116" s="98">
        <f t="shared" si="2"/>
        <v>168500</v>
      </c>
      <c r="K116" s="22" t="str">
        <f t="shared" si="3"/>
        <v>00001040114002242226</v>
      </c>
      <c r="L116" s="6" t="str">
        <f>C116&amp;D116&amp;E116&amp;F116&amp;G116</f>
        <v>00001040114002242226</v>
      </c>
    </row>
    <row r="117" spans="1:12" ht="22.5">
      <c r="A117" s="86" t="s">
        <v>143</v>
      </c>
      <c r="B117" s="87" t="s">
        <v>7</v>
      </c>
      <c r="C117" s="88" t="s">
        <v>68</v>
      </c>
      <c r="D117" s="113" t="s">
        <v>125</v>
      </c>
      <c r="E117" s="113" t="s">
        <v>166</v>
      </c>
      <c r="F117" s="113" t="s">
        <v>145</v>
      </c>
      <c r="G117" s="114" t="s">
        <v>68</v>
      </c>
      <c r="H117" s="78">
        <v>466500</v>
      </c>
      <c r="I117" s="84">
        <v>52154.38</v>
      </c>
      <c r="J117" s="85">
        <f t="shared" si="2"/>
        <v>414345.62</v>
      </c>
      <c r="K117" s="22" t="str">
        <f t="shared" si="3"/>
        <v>00001040114002244000</v>
      </c>
      <c r="L117" s="12" t="s">
        <v>184</v>
      </c>
    </row>
    <row r="118" spans="1:12" ht="12.75">
      <c r="A118" s="86" t="s">
        <v>108</v>
      </c>
      <c r="B118" s="87" t="s">
        <v>7</v>
      </c>
      <c r="C118" s="88" t="s">
        <v>68</v>
      </c>
      <c r="D118" s="113" t="s">
        <v>125</v>
      </c>
      <c r="E118" s="113" t="s">
        <v>166</v>
      </c>
      <c r="F118" s="113" t="s">
        <v>145</v>
      </c>
      <c r="G118" s="114" t="s">
        <v>7</v>
      </c>
      <c r="H118" s="78">
        <v>316500</v>
      </c>
      <c r="I118" s="84">
        <v>29689.38</v>
      </c>
      <c r="J118" s="85">
        <f t="shared" si="2"/>
        <v>286810.62</v>
      </c>
      <c r="K118" s="22" t="str">
        <f t="shared" si="3"/>
        <v>00001040114002244200</v>
      </c>
      <c r="L118" s="12" t="s">
        <v>185</v>
      </c>
    </row>
    <row r="119" spans="1:12" ht="12.75">
      <c r="A119" s="86" t="s">
        <v>138</v>
      </c>
      <c r="B119" s="87" t="s">
        <v>7</v>
      </c>
      <c r="C119" s="88" t="s">
        <v>68</v>
      </c>
      <c r="D119" s="113" t="s">
        <v>125</v>
      </c>
      <c r="E119" s="113" t="s">
        <v>166</v>
      </c>
      <c r="F119" s="113" t="s">
        <v>145</v>
      </c>
      <c r="G119" s="114" t="s">
        <v>139</v>
      </c>
      <c r="H119" s="78">
        <v>301500</v>
      </c>
      <c r="I119" s="84">
        <v>26175.63</v>
      </c>
      <c r="J119" s="85">
        <f t="shared" si="2"/>
        <v>275324.37</v>
      </c>
      <c r="K119" s="22" t="str">
        <f t="shared" si="3"/>
        <v>00001040114002244220</v>
      </c>
      <c r="L119" s="12" t="s">
        <v>186</v>
      </c>
    </row>
    <row r="120" spans="1:12" s="7" customFormat="1" ht="12.75">
      <c r="A120" s="90" t="s">
        <v>181</v>
      </c>
      <c r="B120" s="91" t="s">
        <v>7</v>
      </c>
      <c r="C120" s="92" t="s">
        <v>68</v>
      </c>
      <c r="D120" s="115" t="s">
        <v>125</v>
      </c>
      <c r="E120" s="115" t="s">
        <v>166</v>
      </c>
      <c r="F120" s="115" t="s">
        <v>145</v>
      </c>
      <c r="G120" s="116" t="s">
        <v>180</v>
      </c>
      <c r="H120" s="96">
        <v>10000</v>
      </c>
      <c r="I120" s="97"/>
      <c r="J120" s="98">
        <f t="shared" si="2"/>
        <v>10000</v>
      </c>
      <c r="K120" s="22" t="str">
        <f t="shared" si="3"/>
        <v>00001040114002244221</v>
      </c>
      <c r="L120" s="6" t="str">
        <f aca="true" t="shared" si="4" ref="L120:L125">C120&amp;D120&amp;E120&amp;F120&amp;G120</f>
        <v>00001040114002244221</v>
      </c>
    </row>
    <row r="121" spans="1:12" s="7" customFormat="1" ht="12.75">
      <c r="A121" s="90" t="s">
        <v>187</v>
      </c>
      <c r="B121" s="91" t="s">
        <v>7</v>
      </c>
      <c r="C121" s="92" t="s">
        <v>68</v>
      </c>
      <c r="D121" s="115" t="s">
        <v>125</v>
      </c>
      <c r="E121" s="115" t="s">
        <v>166</v>
      </c>
      <c r="F121" s="115" t="s">
        <v>145</v>
      </c>
      <c r="G121" s="116" t="s">
        <v>188</v>
      </c>
      <c r="H121" s="96">
        <v>1000</v>
      </c>
      <c r="I121" s="97"/>
      <c r="J121" s="98">
        <f t="shared" si="2"/>
        <v>1000</v>
      </c>
      <c r="K121" s="22" t="str">
        <f t="shared" si="3"/>
        <v>00001040114002244222</v>
      </c>
      <c r="L121" s="6" t="str">
        <f t="shared" si="4"/>
        <v>00001040114002244222</v>
      </c>
    </row>
    <row r="122" spans="1:12" s="7" customFormat="1" ht="12.75">
      <c r="A122" s="90" t="s">
        <v>189</v>
      </c>
      <c r="B122" s="91" t="s">
        <v>7</v>
      </c>
      <c r="C122" s="92" t="s">
        <v>68</v>
      </c>
      <c r="D122" s="115" t="s">
        <v>125</v>
      </c>
      <c r="E122" s="115" t="s">
        <v>166</v>
      </c>
      <c r="F122" s="115" t="s">
        <v>145</v>
      </c>
      <c r="G122" s="116" t="s">
        <v>190</v>
      </c>
      <c r="H122" s="96">
        <v>86000</v>
      </c>
      <c r="I122" s="97">
        <v>11231.67</v>
      </c>
      <c r="J122" s="98">
        <f t="shared" si="2"/>
        <v>74768.33</v>
      </c>
      <c r="K122" s="22" t="str">
        <f t="shared" si="3"/>
        <v>00001040114002244223</v>
      </c>
      <c r="L122" s="6" t="str">
        <f t="shared" si="4"/>
        <v>00001040114002244223</v>
      </c>
    </row>
    <row r="123" spans="1:12" s="7" customFormat="1" ht="12.75">
      <c r="A123" s="90" t="s">
        <v>182</v>
      </c>
      <c r="B123" s="91" t="s">
        <v>7</v>
      </c>
      <c r="C123" s="92" t="s">
        <v>68</v>
      </c>
      <c r="D123" s="115" t="s">
        <v>125</v>
      </c>
      <c r="E123" s="115" t="s">
        <v>166</v>
      </c>
      <c r="F123" s="115" t="s">
        <v>145</v>
      </c>
      <c r="G123" s="116" t="s">
        <v>183</v>
      </c>
      <c r="H123" s="96">
        <v>173000</v>
      </c>
      <c r="I123" s="97">
        <v>2140</v>
      </c>
      <c r="J123" s="98">
        <f t="shared" si="2"/>
        <v>170860</v>
      </c>
      <c r="K123" s="22" t="str">
        <f t="shared" si="3"/>
        <v>00001040114002244225</v>
      </c>
      <c r="L123" s="6" t="str">
        <f t="shared" si="4"/>
        <v>00001040114002244225</v>
      </c>
    </row>
    <row r="124" spans="1:12" s="7" customFormat="1" ht="12.75">
      <c r="A124" s="90" t="s">
        <v>141</v>
      </c>
      <c r="B124" s="91" t="s">
        <v>7</v>
      </c>
      <c r="C124" s="92" t="s">
        <v>68</v>
      </c>
      <c r="D124" s="115" t="s">
        <v>125</v>
      </c>
      <c r="E124" s="115" t="s">
        <v>166</v>
      </c>
      <c r="F124" s="115" t="s">
        <v>145</v>
      </c>
      <c r="G124" s="116" t="s">
        <v>142</v>
      </c>
      <c r="H124" s="96">
        <v>31500</v>
      </c>
      <c r="I124" s="97">
        <v>12803.96</v>
      </c>
      <c r="J124" s="98">
        <f t="shared" si="2"/>
        <v>18696.04</v>
      </c>
      <c r="K124" s="22" t="str">
        <f t="shared" si="3"/>
        <v>00001040114002244226</v>
      </c>
      <c r="L124" s="6" t="str">
        <f t="shared" si="4"/>
        <v>00001040114002244226</v>
      </c>
    </row>
    <row r="125" spans="1:12" s="7" customFormat="1" ht="12.75">
      <c r="A125" s="90" t="s">
        <v>163</v>
      </c>
      <c r="B125" s="91" t="s">
        <v>7</v>
      </c>
      <c r="C125" s="92" t="s">
        <v>68</v>
      </c>
      <c r="D125" s="115" t="s">
        <v>125</v>
      </c>
      <c r="E125" s="115" t="s">
        <v>166</v>
      </c>
      <c r="F125" s="115" t="s">
        <v>145</v>
      </c>
      <c r="G125" s="116" t="s">
        <v>164</v>
      </c>
      <c r="H125" s="96">
        <v>15000</v>
      </c>
      <c r="I125" s="97">
        <v>3513.75</v>
      </c>
      <c r="J125" s="98">
        <f t="shared" si="2"/>
        <v>11486.25</v>
      </c>
      <c r="K125" s="22" t="str">
        <f t="shared" si="3"/>
        <v>00001040114002244290</v>
      </c>
      <c r="L125" s="6" t="str">
        <f t="shared" si="4"/>
        <v>00001040114002244290</v>
      </c>
    </row>
    <row r="126" spans="1:12" ht="12.75">
      <c r="A126" s="86" t="s">
        <v>146</v>
      </c>
      <c r="B126" s="87" t="s">
        <v>7</v>
      </c>
      <c r="C126" s="88" t="s">
        <v>68</v>
      </c>
      <c r="D126" s="113" t="s">
        <v>125</v>
      </c>
      <c r="E126" s="113" t="s">
        <v>166</v>
      </c>
      <c r="F126" s="113" t="s">
        <v>145</v>
      </c>
      <c r="G126" s="114" t="s">
        <v>147</v>
      </c>
      <c r="H126" s="78">
        <v>150000</v>
      </c>
      <c r="I126" s="84">
        <v>22465</v>
      </c>
      <c r="J126" s="85">
        <f t="shared" si="2"/>
        <v>127535</v>
      </c>
      <c r="K126" s="22" t="str">
        <f t="shared" si="3"/>
        <v>00001040114002244300</v>
      </c>
      <c r="L126" s="12" t="s">
        <v>191</v>
      </c>
    </row>
    <row r="127" spans="1:12" s="7" customFormat="1" ht="12.75">
      <c r="A127" s="90" t="s">
        <v>192</v>
      </c>
      <c r="B127" s="91" t="s">
        <v>7</v>
      </c>
      <c r="C127" s="92" t="s">
        <v>68</v>
      </c>
      <c r="D127" s="115" t="s">
        <v>125</v>
      </c>
      <c r="E127" s="115" t="s">
        <v>166</v>
      </c>
      <c r="F127" s="115" t="s">
        <v>145</v>
      </c>
      <c r="G127" s="116" t="s">
        <v>193</v>
      </c>
      <c r="H127" s="96">
        <v>150000</v>
      </c>
      <c r="I127" s="97">
        <v>22465</v>
      </c>
      <c r="J127" s="98">
        <f t="shared" si="2"/>
        <v>127535</v>
      </c>
      <c r="K127" s="22" t="str">
        <f t="shared" si="3"/>
        <v>00001040114002244340</v>
      </c>
      <c r="L127" s="6" t="str">
        <f>C127&amp;D127&amp;E127&amp;F127&amp;G127</f>
        <v>00001040114002244340</v>
      </c>
    </row>
    <row r="128" spans="1:12" ht="12.75">
      <c r="A128" s="86" t="s">
        <v>195</v>
      </c>
      <c r="B128" s="87" t="s">
        <v>7</v>
      </c>
      <c r="C128" s="88" t="s">
        <v>68</v>
      </c>
      <c r="D128" s="113" t="s">
        <v>125</v>
      </c>
      <c r="E128" s="113" t="s">
        <v>166</v>
      </c>
      <c r="F128" s="113" t="s">
        <v>147</v>
      </c>
      <c r="G128" s="114" t="s">
        <v>68</v>
      </c>
      <c r="H128" s="78">
        <v>54000</v>
      </c>
      <c r="I128" s="84">
        <v>17099.62</v>
      </c>
      <c r="J128" s="85">
        <f t="shared" si="2"/>
        <v>36900.38</v>
      </c>
      <c r="K128" s="22" t="str">
        <f t="shared" si="3"/>
        <v>00001040114002300000</v>
      </c>
      <c r="L128" s="12" t="s">
        <v>194</v>
      </c>
    </row>
    <row r="129" spans="1:12" ht="22.5">
      <c r="A129" s="86" t="s">
        <v>196</v>
      </c>
      <c r="B129" s="87" t="s">
        <v>7</v>
      </c>
      <c r="C129" s="88" t="s">
        <v>68</v>
      </c>
      <c r="D129" s="113" t="s">
        <v>125</v>
      </c>
      <c r="E129" s="113" t="s">
        <v>166</v>
      </c>
      <c r="F129" s="113" t="s">
        <v>198</v>
      </c>
      <c r="G129" s="114" t="s">
        <v>68</v>
      </c>
      <c r="H129" s="78">
        <v>54000</v>
      </c>
      <c r="I129" s="84">
        <v>17099.62</v>
      </c>
      <c r="J129" s="85">
        <f t="shared" si="2"/>
        <v>36900.38</v>
      </c>
      <c r="K129" s="22" t="str">
        <f t="shared" si="3"/>
        <v>00001040114002320000</v>
      </c>
      <c r="L129" s="12" t="s">
        <v>197</v>
      </c>
    </row>
    <row r="130" spans="1:12" ht="22.5">
      <c r="A130" s="86" t="s">
        <v>199</v>
      </c>
      <c r="B130" s="87" t="s">
        <v>7</v>
      </c>
      <c r="C130" s="88" t="s">
        <v>68</v>
      </c>
      <c r="D130" s="113" t="s">
        <v>125</v>
      </c>
      <c r="E130" s="113" t="s">
        <v>166</v>
      </c>
      <c r="F130" s="113" t="s">
        <v>201</v>
      </c>
      <c r="G130" s="114" t="s">
        <v>68</v>
      </c>
      <c r="H130" s="78">
        <v>54000</v>
      </c>
      <c r="I130" s="84">
        <v>17099.62</v>
      </c>
      <c r="J130" s="85">
        <f aca="true" t="shared" si="5" ref="J130:J191">H130-I130</f>
        <v>36900.38</v>
      </c>
      <c r="K130" s="22" t="str">
        <f aca="true" t="shared" si="6" ref="K130:K191">C130&amp;D130&amp;E130&amp;F130&amp;G130</f>
        <v>00001040114002321000</v>
      </c>
      <c r="L130" s="12" t="s">
        <v>200</v>
      </c>
    </row>
    <row r="131" spans="1:12" ht="12.75">
      <c r="A131" s="86" t="s">
        <v>108</v>
      </c>
      <c r="B131" s="87" t="s">
        <v>7</v>
      </c>
      <c r="C131" s="88" t="s">
        <v>68</v>
      </c>
      <c r="D131" s="113" t="s">
        <v>125</v>
      </c>
      <c r="E131" s="113" t="s">
        <v>166</v>
      </c>
      <c r="F131" s="113" t="s">
        <v>201</v>
      </c>
      <c r="G131" s="114" t="s">
        <v>7</v>
      </c>
      <c r="H131" s="78">
        <v>54000</v>
      </c>
      <c r="I131" s="84">
        <v>17099.62</v>
      </c>
      <c r="J131" s="85">
        <f t="shared" si="5"/>
        <v>36900.38</v>
      </c>
      <c r="K131" s="22" t="str">
        <f t="shared" si="6"/>
        <v>00001040114002321200</v>
      </c>
      <c r="L131" s="12" t="s">
        <v>202</v>
      </c>
    </row>
    <row r="132" spans="1:12" ht="12.75">
      <c r="A132" s="86" t="s">
        <v>205</v>
      </c>
      <c r="B132" s="87" t="s">
        <v>7</v>
      </c>
      <c r="C132" s="88" t="s">
        <v>68</v>
      </c>
      <c r="D132" s="113" t="s">
        <v>125</v>
      </c>
      <c r="E132" s="113" t="s">
        <v>166</v>
      </c>
      <c r="F132" s="113" t="s">
        <v>201</v>
      </c>
      <c r="G132" s="114" t="s">
        <v>203</v>
      </c>
      <c r="H132" s="78">
        <v>54000</v>
      </c>
      <c r="I132" s="84">
        <v>17099.62</v>
      </c>
      <c r="J132" s="85">
        <f t="shared" si="5"/>
        <v>36900.38</v>
      </c>
      <c r="K132" s="22" t="str">
        <f t="shared" si="6"/>
        <v>00001040114002321260</v>
      </c>
      <c r="L132" s="12" t="s">
        <v>204</v>
      </c>
    </row>
    <row r="133" spans="1:12" s="7" customFormat="1" ht="12.75">
      <c r="A133" s="90" t="s">
        <v>206</v>
      </c>
      <c r="B133" s="91" t="s">
        <v>7</v>
      </c>
      <c r="C133" s="92" t="s">
        <v>68</v>
      </c>
      <c r="D133" s="115" t="s">
        <v>125</v>
      </c>
      <c r="E133" s="115" t="s">
        <v>166</v>
      </c>
      <c r="F133" s="115" t="s">
        <v>201</v>
      </c>
      <c r="G133" s="116" t="s">
        <v>207</v>
      </c>
      <c r="H133" s="96">
        <v>54000</v>
      </c>
      <c r="I133" s="97">
        <v>17099.62</v>
      </c>
      <c r="J133" s="98">
        <f t="shared" si="5"/>
        <v>36900.38</v>
      </c>
      <c r="K133" s="22" t="str">
        <f t="shared" si="6"/>
        <v>00001040114002321262</v>
      </c>
      <c r="L133" s="6" t="str">
        <f>C133&amp;D133&amp;E133&amp;F133&amp;G133</f>
        <v>00001040114002321262</v>
      </c>
    </row>
    <row r="134" spans="1:12" ht="12.75">
      <c r="A134" s="86" t="s">
        <v>153</v>
      </c>
      <c r="B134" s="87" t="s">
        <v>7</v>
      </c>
      <c r="C134" s="88" t="s">
        <v>68</v>
      </c>
      <c r="D134" s="113" t="s">
        <v>125</v>
      </c>
      <c r="E134" s="113" t="s">
        <v>166</v>
      </c>
      <c r="F134" s="113" t="s">
        <v>155</v>
      </c>
      <c r="G134" s="114" t="s">
        <v>68</v>
      </c>
      <c r="H134" s="78">
        <v>10000</v>
      </c>
      <c r="I134" s="84">
        <v>986.87</v>
      </c>
      <c r="J134" s="85">
        <f t="shared" si="5"/>
        <v>9013.13</v>
      </c>
      <c r="K134" s="22" t="str">
        <f t="shared" si="6"/>
        <v>00001040114002800000</v>
      </c>
      <c r="L134" s="12" t="s">
        <v>208</v>
      </c>
    </row>
    <row r="135" spans="1:12" ht="12.75">
      <c r="A135" s="86" t="s">
        <v>156</v>
      </c>
      <c r="B135" s="87" t="s">
        <v>7</v>
      </c>
      <c r="C135" s="88" t="s">
        <v>68</v>
      </c>
      <c r="D135" s="113" t="s">
        <v>125</v>
      </c>
      <c r="E135" s="113" t="s">
        <v>166</v>
      </c>
      <c r="F135" s="113" t="s">
        <v>158</v>
      </c>
      <c r="G135" s="114" t="s">
        <v>68</v>
      </c>
      <c r="H135" s="78">
        <v>10000</v>
      </c>
      <c r="I135" s="84">
        <v>986.87</v>
      </c>
      <c r="J135" s="85">
        <f t="shared" si="5"/>
        <v>9013.13</v>
      </c>
      <c r="K135" s="22" t="str">
        <f t="shared" si="6"/>
        <v>00001040114002850000</v>
      </c>
      <c r="L135" s="12" t="s">
        <v>209</v>
      </c>
    </row>
    <row r="136" spans="1:12" ht="12.75">
      <c r="A136" s="86" t="s">
        <v>210</v>
      </c>
      <c r="B136" s="87" t="s">
        <v>7</v>
      </c>
      <c r="C136" s="88" t="s">
        <v>68</v>
      </c>
      <c r="D136" s="113" t="s">
        <v>125</v>
      </c>
      <c r="E136" s="113" t="s">
        <v>166</v>
      </c>
      <c r="F136" s="113" t="s">
        <v>212</v>
      </c>
      <c r="G136" s="114" t="s">
        <v>68</v>
      </c>
      <c r="H136" s="78">
        <v>10000</v>
      </c>
      <c r="I136" s="84">
        <v>986.87</v>
      </c>
      <c r="J136" s="85">
        <f t="shared" si="5"/>
        <v>9013.13</v>
      </c>
      <c r="K136" s="22" t="str">
        <f t="shared" si="6"/>
        <v>00001040114002852000</v>
      </c>
      <c r="L136" s="12" t="s">
        <v>211</v>
      </c>
    </row>
    <row r="137" spans="1:12" ht="12.75">
      <c r="A137" s="86" t="s">
        <v>108</v>
      </c>
      <c r="B137" s="87" t="s">
        <v>7</v>
      </c>
      <c r="C137" s="88" t="s">
        <v>68</v>
      </c>
      <c r="D137" s="113" t="s">
        <v>125</v>
      </c>
      <c r="E137" s="113" t="s">
        <v>166</v>
      </c>
      <c r="F137" s="113" t="s">
        <v>212</v>
      </c>
      <c r="G137" s="114" t="s">
        <v>7</v>
      </c>
      <c r="H137" s="78">
        <v>10000</v>
      </c>
      <c r="I137" s="84">
        <v>986.87</v>
      </c>
      <c r="J137" s="85">
        <f t="shared" si="5"/>
        <v>9013.13</v>
      </c>
      <c r="K137" s="22" t="str">
        <f t="shared" si="6"/>
        <v>00001040114002852200</v>
      </c>
      <c r="L137" s="12" t="s">
        <v>213</v>
      </c>
    </row>
    <row r="138" spans="1:12" s="7" customFormat="1" ht="12.75">
      <c r="A138" s="90" t="s">
        <v>163</v>
      </c>
      <c r="B138" s="91" t="s">
        <v>7</v>
      </c>
      <c r="C138" s="92" t="s">
        <v>68</v>
      </c>
      <c r="D138" s="115" t="s">
        <v>125</v>
      </c>
      <c r="E138" s="115" t="s">
        <v>166</v>
      </c>
      <c r="F138" s="115" t="s">
        <v>212</v>
      </c>
      <c r="G138" s="116" t="s">
        <v>164</v>
      </c>
      <c r="H138" s="96">
        <v>10000</v>
      </c>
      <c r="I138" s="97">
        <v>986.87</v>
      </c>
      <c r="J138" s="98">
        <f t="shared" si="5"/>
        <v>9013.13</v>
      </c>
      <c r="K138" s="22" t="str">
        <f t="shared" si="6"/>
        <v>00001040114002852290</v>
      </c>
      <c r="L138" s="6" t="str">
        <f>C138&amp;D138&amp;E138&amp;F138&amp;G138</f>
        <v>00001040114002852290</v>
      </c>
    </row>
    <row r="139" spans="1:12" ht="12.75">
      <c r="A139" s="86"/>
      <c r="B139" s="87" t="s">
        <v>7</v>
      </c>
      <c r="C139" s="88" t="s">
        <v>68</v>
      </c>
      <c r="D139" s="113" t="s">
        <v>125</v>
      </c>
      <c r="E139" s="113" t="s">
        <v>215</v>
      </c>
      <c r="F139" s="113" t="s">
        <v>68</v>
      </c>
      <c r="G139" s="114" t="s">
        <v>68</v>
      </c>
      <c r="H139" s="78">
        <v>500</v>
      </c>
      <c r="I139" s="84"/>
      <c r="J139" s="85">
        <f t="shared" si="5"/>
        <v>500</v>
      </c>
      <c r="K139" s="22" t="str">
        <f t="shared" si="6"/>
        <v>00001041207065000000</v>
      </c>
      <c r="L139" s="12" t="s">
        <v>214</v>
      </c>
    </row>
    <row r="140" spans="1:12" ht="22.5">
      <c r="A140" s="86" t="s">
        <v>129</v>
      </c>
      <c r="B140" s="87" t="s">
        <v>7</v>
      </c>
      <c r="C140" s="88" t="s">
        <v>68</v>
      </c>
      <c r="D140" s="113" t="s">
        <v>125</v>
      </c>
      <c r="E140" s="113" t="s">
        <v>215</v>
      </c>
      <c r="F140" s="113" t="s">
        <v>7</v>
      </c>
      <c r="G140" s="114" t="s">
        <v>68</v>
      </c>
      <c r="H140" s="78">
        <v>500</v>
      </c>
      <c r="I140" s="84"/>
      <c r="J140" s="85">
        <f t="shared" si="5"/>
        <v>500</v>
      </c>
      <c r="K140" s="22" t="str">
        <f t="shared" si="6"/>
        <v>00001041207065200000</v>
      </c>
      <c r="L140" s="12" t="s">
        <v>216</v>
      </c>
    </row>
    <row r="141" spans="1:12" ht="22.5">
      <c r="A141" s="86" t="s">
        <v>131</v>
      </c>
      <c r="B141" s="87" t="s">
        <v>7</v>
      </c>
      <c r="C141" s="88" t="s">
        <v>68</v>
      </c>
      <c r="D141" s="113" t="s">
        <v>125</v>
      </c>
      <c r="E141" s="113" t="s">
        <v>215</v>
      </c>
      <c r="F141" s="113" t="s">
        <v>133</v>
      </c>
      <c r="G141" s="114" t="s">
        <v>68</v>
      </c>
      <c r="H141" s="78">
        <v>500</v>
      </c>
      <c r="I141" s="84"/>
      <c r="J141" s="85">
        <f t="shared" si="5"/>
        <v>500</v>
      </c>
      <c r="K141" s="22" t="str">
        <f t="shared" si="6"/>
        <v>00001041207065240000</v>
      </c>
      <c r="L141" s="12" t="s">
        <v>217</v>
      </c>
    </row>
    <row r="142" spans="1:12" ht="22.5">
      <c r="A142" s="86" t="s">
        <v>143</v>
      </c>
      <c r="B142" s="87" t="s">
        <v>7</v>
      </c>
      <c r="C142" s="88" t="s">
        <v>68</v>
      </c>
      <c r="D142" s="113" t="s">
        <v>125</v>
      </c>
      <c r="E142" s="113" t="s">
        <v>215</v>
      </c>
      <c r="F142" s="113" t="s">
        <v>145</v>
      </c>
      <c r="G142" s="114" t="s">
        <v>68</v>
      </c>
      <c r="H142" s="78">
        <v>500</v>
      </c>
      <c r="I142" s="84"/>
      <c r="J142" s="85">
        <f t="shared" si="5"/>
        <v>500</v>
      </c>
      <c r="K142" s="22" t="str">
        <f t="shared" si="6"/>
        <v>00001041207065244000</v>
      </c>
      <c r="L142" s="12" t="s">
        <v>218</v>
      </c>
    </row>
    <row r="143" spans="1:12" ht="12.75">
      <c r="A143" s="86" t="s">
        <v>146</v>
      </c>
      <c r="B143" s="87" t="s">
        <v>7</v>
      </c>
      <c r="C143" s="88" t="s">
        <v>68</v>
      </c>
      <c r="D143" s="113" t="s">
        <v>125</v>
      </c>
      <c r="E143" s="113" t="s">
        <v>215</v>
      </c>
      <c r="F143" s="113" t="s">
        <v>145</v>
      </c>
      <c r="G143" s="114" t="s">
        <v>147</v>
      </c>
      <c r="H143" s="78">
        <v>500</v>
      </c>
      <c r="I143" s="84"/>
      <c r="J143" s="85">
        <f t="shared" si="5"/>
        <v>500</v>
      </c>
      <c r="K143" s="22" t="str">
        <f t="shared" si="6"/>
        <v>00001041207065244300</v>
      </c>
      <c r="L143" s="12" t="s">
        <v>219</v>
      </c>
    </row>
    <row r="144" spans="1:12" s="7" customFormat="1" ht="12.75">
      <c r="A144" s="90" t="s">
        <v>192</v>
      </c>
      <c r="B144" s="91" t="s">
        <v>7</v>
      </c>
      <c r="C144" s="92" t="s">
        <v>68</v>
      </c>
      <c r="D144" s="115" t="s">
        <v>125</v>
      </c>
      <c r="E144" s="115" t="s">
        <v>215</v>
      </c>
      <c r="F144" s="115" t="s">
        <v>145</v>
      </c>
      <c r="G144" s="116" t="s">
        <v>193</v>
      </c>
      <c r="H144" s="96">
        <v>500</v>
      </c>
      <c r="I144" s="97"/>
      <c r="J144" s="98">
        <f t="shared" si="5"/>
        <v>500</v>
      </c>
      <c r="K144" s="22" t="str">
        <f t="shared" si="6"/>
        <v>00001041207065244340</v>
      </c>
      <c r="L144" s="6" t="str">
        <f>C144&amp;D144&amp;E144&amp;F144&amp;G144</f>
        <v>00001041207065244340</v>
      </c>
    </row>
    <row r="145" spans="1:12" ht="33.75">
      <c r="A145" s="86" t="s">
        <v>222</v>
      </c>
      <c r="B145" s="87" t="s">
        <v>7</v>
      </c>
      <c r="C145" s="88" t="s">
        <v>68</v>
      </c>
      <c r="D145" s="113" t="s">
        <v>220</v>
      </c>
      <c r="E145" s="113" t="s">
        <v>93</v>
      </c>
      <c r="F145" s="113" t="s">
        <v>68</v>
      </c>
      <c r="G145" s="114" t="s">
        <v>68</v>
      </c>
      <c r="H145" s="78">
        <v>163300</v>
      </c>
      <c r="I145" s="84"/>
      <c r="J145" s="85">
        <f t="shared" si="5"/>
        <v>163300</v>
      </c>
      <c r="K145" s="22" t="str">
        <f t="shared" si="6"/>
        <v>00001060000000000000</v>
      </c>
      <c r="L145" s="12" t="s">
        <v>221</v>
      </c>
    </row>
    <row r="146" spans="1:12" ht="12.75">
      <c r="A146" s="86" t="s">
        <v>546</v>
      </c>
      <c r="B146" s="87" t="s">
        <v>7</v>
      </c>
      <c r="C146" s="88" t="s">
        <v>68</v>
      </c>
      <c r="D146" s="113" t="s">
        <v>220</v>
      </c>
      <c r="E146" s="113" t="s">
        <v>547</v>
      </c>
      <c r="F146" s="113" t="s">
        <v>68</v>
      </c>
      <c r="G146" s="114" t="s">
        <v>68</v>
      </c>
      <c r="H146" s="78">
        <v>163300</v>
      </c>
      <c r="I146" s="84"/>
      <c r="J146" s="85">
        <f t="shared" si="5"/>
        <v>163300</v>
      </c>
      <c r="K146" s="22" t="str">
        <f t="shared" si="6"/>
        <v>00001061200000000000</v>
      </c>
      <c r="L146" s="12" t="s">
        <v>224</v>
      </c>
    </row>
    <row r="147" spans="1:12" ht="12.75">
      <c r="A147" s="86" t="s">
        <v>548</v>
      </c>
      <c r="B147" s="87" t="s">
        <v>7</v>
      </c>
      <c r="C147" s="88" t="s">
        <v>68</v>
      </c>
      <c r="D147" s="113" t="s">
        <v>220</v>
      </c>
      <c r="E147" s="113" t="s">
        <v>223</v>
      </c>
      <c r="F147" s="113" t="s">
        <v>68</v>
      </c>
      <c r="G147" s="114" t="s">
        <v>68</v>
      </c>
      <c r="H147" s="78">
        <v>163300</v>
      </c>
      <c r="I147" s="84"/>
      <c r="J147" s="85">
        <f t="shared" si="5"/>
        <v>163300</v>
      </c>
      <c r="K147" s="22" t="str">
        <f t="shared" si="6"/>
        <v>00001061204003000000</v>
      </c>
      <c r="L147" s="12" t="s">
        <v>225</v>
      </c>
    </row>
    <row r="148" spans="1:12" ht="12.75">
      <c r="A148" s="86" t="s">
        <v>235</v>
      </c>
      <c r="B148" s="87" t="s">
        <v>7</v>
      </c>
      <c r="C148" s="88" t="s">
        <v>68</v>
      </c>
      <c r="D148" s="113" t="s">
        <v>220</v>
      </c>
      <c r="E148" s="113" t="s">
        <v>223</v>
      </c>
      <c r="F148" s="113" t="s">
        <v>8</v>
      </c>
      <c r="G148" s="114" t="s">
        <v>68</v>
      </c>
      <c r="H148" s="78">
        <v>163300</v>
      </c>
      <c r="I148" s="84"/>
      <c r="J148" s="85">
        <f t="shared" si="5"/>
        <v>163300</v>
      </c>
      <c r="K148" s="22" t="str">
        <f t="shared" si="6"/>
        <v>00001061204003500000</v>
      </c>
      <c r="L148" s="12" t="s">
        <v>226</v>
      </c>
    </row>
    <row r="149" spans="1:12" ht="12.75">
      <c r="A149" s="86" t="s">
        <v>108</v>
      </c>
      <c r="B149" s="87" t="s">
        <v>7</v>
      </c>
      <c r="C149" s="88" t="s">
        <v>68</v>
      </c>
      <c r="D149" s="113" t="s">
        <v>220</v>
      </c>
      <c r="E149" s="113" t="s">
        <v>223</v>
      </c>
      <c r="F149" s="113" t="s">
        <v>238</v>
      </c>
      <c r="G149" s="114" t="s">
        <v>7</v>
      </c>
      <c r="H149" s="78">
        <v>163300</v>
      </c>
      <c r="I149" s="84"/>
      <c r="J149" s="85">
        <f t="shared" si="5"/>
        <v>163300</v>
      </c>
      <c r="K149" s="22" t="str">
        <f t="shared" si="6"/>
        <v>00001061204003540200</v>
      </c>
      <c r="L149" s="12" t="s">
        <v>227</v>
      </c>
    </row>
    <row r="150" spans="1:12" ht="12.75">
      <c r="A150" s="90" t="s">
        <v>549</v>
      </c>
      <c r="B150" s="91" t="s">
        <v>7</v>
      </c>
      <c r="C150" s="92" t="s">
        <v>68</v>
      </c>
      <c r="D150" s="115" t="s">
        <v>220</v>
      </c>
      <c r="E150" s="115" t="s">
        <v>223</v>
      </c>
      <c r="F150" s="115" t="s">
        <v>238</v>
      </c>
      <c r="G150" s="116" t="s">
        <v>240</v>
      </c>
      <c r="H150" s="96">
        <v>163300</v>
      </c>
      <c r="I150" s="97"/>
      <c r="J150" s="98">
        <f t="shared" si="5"/>
        <v>163300</v>
      </c>
      <c r="K150" s="22" t="str">
        <f t="shared" si="6"/>
        <v>00001061204003540251</v>
      </c>
      <c r="L150" s="12" t="s">
        <v>228</v>
      </c>
    </row>
    <row r="151" spans="1:12" ht="12.75">
      <c r="A151" s="86" t="s">
        <v>230</v>
      </c>
      <c r="B151" s="87" t="s">
        <v>7</v>
      </c>
      <c r="C151" s="88" t="s">
        <v>68</v>
      </c>
      <c r="D151" s="113" t="s">
        <v>231</v>
      </c>
      <c r="E151" s="113" t="s">
        <v>93</v>
      </c>
      <c r="F151" s="113" t="s">
        <v>68</v>
      </c>
      <c r="G151" s="114" t="s">
        <v>68</v>
      </c>
      <c r="H151" s="78">
        <v>180000</v>
      </c>
      <c r="I151" s="84"/>
      <c r="J151" s="85">
        <f t="shared" si="5"/>
        <v>180000</v>
      </c>
      <c r="K151" s="22" t="str">
        <f t="shared" si="6"/>
        <v>00001070000000000000</v>
      </c>
      <c r="L151" s="12" t="s">
        <v>229</v>
      </c>
    </row>
    <row r="152" spans="1:12" s="7" customFormat="1" ht="12.75">
      <c r="A152" s="86" t="s">
        <v>546</v>
      </c>
      <c r="B152" s="87" t="s">
        <v>7</v>
      </c>
      <c r="C152" s="88" t="s">
        <v>68</v>
      </c>
      <c r="D152" s="113" t="s">
        <v>231</v>
      </c>
      <c r="E152" s="113" t="s">
        <v>547</v>
      </c>
      <c r="F152" s="113" t="s">
        <v>68</v>
      </c>
      <c r="G152" s="114" t="s">
        <v>68</v>
      </c>
      <c r="H152" s="78">
        <v>180000</v>
      </c>
      <c r="I152" s="84"/>
      <c r="J152" s="85">
        <f t="shared" si="5"/>
        <v>180000</v>
      </c>
      <c r="K152" s="22" t="str">
        <f t="shared" si="6"/>
        <v>00001071200000000000</v>
      </c>
      <c r="L152" s="6" t="str">
        <f>C152&amp;D152&amp;E152&amp;F152&amp;G152</f>
        <v>00001071200000000000</v>
      </c>
    </row>
    <row r="153" spans="1:12" ht="12.75">
      <c r="A153" s="86" t="s">
        <v>550</v>
      </c>
      <c r="B153" s="87" t="s">
        <v>7</v>
      </c>
      <c r="C153" s="88" t="s">
        <v>68</v>
      </c>
      <c r="D153" s="113" t="s">
        <v>231</v>
      </c>
      <c r="E153" s="113" t="s">
        <v>234</v>
      </c>
      <c r="F153" s="113" t="s">
        <v>68</v>
      </c>
      <c r="G153" s="114" t="s">
        <v>68</v>
      </c>
      <c r="H153" s="78">
        <v>180000</v>
      </c>
      <c r="I153" s="84"/>
      <c r="J153" s="85">
        <f t="shared" si="5"/>
        <v>180000</v>
      </c>
      <c r="K153" s="22" t="str">
        <f t="shared" si="6"/>
        <v>00001071204004000000</v>
      </c>
      <c r="L153" s="12" t="s">
        <v>232</v>
      </c>
    </row>
    <row r="154" spans="1:12" ht="12.75">
      <c r="A154" s="86" t="s">
        <v>153</v>
      </c>
      <c r="B154" s="87" t="s">
        <v>7</v>
      </c>
      <c r="C154" s="88" t="s">
        <v>68</v>
      </c>
      <c r="D154" s="113" t="s">
        <v>231</v>
      </c>
      <c r="E154" s="113" t="s">
        <v>234</v>
      </c>
      <c r="F154" s="113" t="s">
        <v>155</v>
      </c>
      <c r="G154" s="114" t="s">
        <v>68</v>
      </c>
      <c r="H154" s="78">
        <v>180000</v>
      </c>
      <c r="I154" s="84"/>
      <c r="J154" s="85">
        <f t="shared" si="5"/>
        <v>180000</v>
      </c>
      <c r="K154" s="22" t="str">
        <f t="shared" si="6"/>
        <v>00001071204004800000</v>
      </c>
      <c r="L154" s="12" t="s">
        <v>233</v>
      </c>
    </row>
    <row r="155" spans="1:12" ht="12.75">
      <c r="A155" s="86" t="s">
        <v>551</v>
      </c>
      <c r="B155" s="87" t="s">
        <v>7</v>
      </c>
      <c r="C155" s="88" t="s">
        <v>68</v>
      </c>
      <c r="D155" s="113" t="s">
        <v>231</v>
      </c>
      <c r="E155" s="113" t="s">
        <v>234</v>
      </c>
      <c r="F155" s="113" t="s">
        <v>552</v>
      </c>
      <c r="G155" s="114" t="s">
        <v>68</v>
      </c>
      <c r="H155" s="78">
        <v>180000</v>
      </c>
      <c r="I155" s="84"/>
      <c r="J155" s="85">
        <f t="shared" si="5"/>
        <v>180000</v>
      </c>
      <c r="K155" s="22" t="str">
        <f t="shared" si="6"/>
        <v>00001071204004880000</v>
      </c>
      <c r="L155" s="12" t="s">
        <v>236</v>
      </c>
    </row>
    <row r="156" spans="1:12" ht="12.75">
      <c r="A156" s="86" t="s">
        <v>108</v>
      </c>
      <c r="B156" s="87" t="s">
        <v>7</v>
      </c>
      <c r="C156" s="88" t="s">
        <v>68</v>
      </c>
      <c r="D156" s="113" t="s">
        <v>231</v>
      </c>
      <c r="E156" s="113" t="s">
        <v>234</v>
      </c>
      <c r="F156" s="113" t="s">
        <v>552</v>
      </c>
      <c r="G156" s="114" t="s">
        <v>7</v>
      </c>
      <c r="H156" s="78">
        <v>180000</v>
      </c>
      <c r="I156" s="84"/>
      <c r="J156" s="85">
        <f t="shared" si="5"/>
        <v>180000</v>
      </c>
      <c r="K156" s="22" t="str">
        <f t="shared" si="6"/>
        <v>00001071204004880200</v>
      </c>
      <c r="L156" s="12" t="s">
        <v>237</v>
      </c>
    </row>
    <row r="157" spans="1:12" ht="12.75">
      <c r="A157" s="90" t="s">
        <v>163</v>
      </c>
      <c r="B157" s="91" t="s">
        <v>7</v>
      </c>
      <c r="C157" s="92" t="s">
        <v>68</v>
      </c>
      <c r="D157" s="115" t="s">
        <v>231</v>
      </c>
      <c r="E157" s="115" t="s">
        <v>234</v>
      </c>
      <c r="F157" s="115" t="s">
        <v>552</v>
      </c>
      <c r="G157" s="116" t="s">
        <v>164</v>
      </c>
      <c r="H157" s="96">
        <v>180000</v>
      </c>
      <c r="I157" s="97"/>
      <c r="J157" s="98">
        <f t="shared" si="5"/>
        <v>180000</v>
      </c>
      <c r="K157" s="22" t="str">
        <f t="shared" si="6"/>
        <v>00001071204004880290</v>
      </c>
      <c r="L157" s="12" t="s">
        <v>239</v>
      </c>
    </row>
    <row r="158" spans="1:12" ht="12.75">
      <c r="A158" s="86" t="s">
        <v>241</v>
      </c>
      <c r="B158" s="87" t="s">
        <v>7</v>
      </c>
      <c r="C158" s="88" t="s">
        <v>68</v>
      </c>
      <c r="D158" s="113" t="s">
        <v>242</v>
      </c>
      <c r="E158" s="113" t="s">
        <v>93</v>
      </c>
      <c r="F158" s="113" t="s">
        <v>68</v>
      </c>
      <c r="G158" s="114" t="s">
        <v>68</v>
      </c>
      <c r="H158" s="78">
        <v>5000</v>
      </c>
      <c r="I158" s="84"/>
      <c r="J158" s="85">
        <f t="shared" si="5"/>
        <v>5000</v>
      </c>
      <c r="K158" s="22" t="str">
        <f t="shared" si="6"/>
        <v>00001110000000000000</v>
      </c>
      <c r="L158" s="12" t="s">
        <v>243</v>
      </c>
    </row>
    <row r="159" spans="1:12" ht="12.75">
      <c r="A159" s="86"/>
      <c r="B159" s="87" t="s">
        <v>7</v>
      </c>
      <c r="C159" s="88" t="s">
        <v>68</v>
      </c>
      <c r="D159" s="113" t="s">
        <v>242</v>
      </c>
      <c r="E159" s="113" t="s">
        <v>245</v>
      </c>
      <c r="F159" s="113" t="s">
        <v>68</v>
      </c>
      <c r="G159" s="114" t="s">
        <v>68</v>
      </c>
      <c r="H159" s="78">
        <v>5000</v>
      </c>
      <c r="I159" s="84"/>
      <c r="J159" s="85">
        <f t="shared" si="5"/>
        <v>5000</v>
      </c>
      <c r="K159" s="22" t="str">
        <f t="shared" si="6"/>
        <v>00001110104014000000</v>
      </c>
      <c r="L159" s="12" t="s">
        <v>244</v>
      </c>
    </row>
    <row r="160" spans="1:12" ht="12.75">
      <c r="A160" s="86" t="s">
        <v>153</v>
      </c>
      <c r="B160" s="87" t="s">
        <v>7</v>
      </c>
      <c r="C160" s="88" t="s">
        <v>68</v>
      </c>
      <c r="D160" s="113" t="s">
        <v>242</v>
      </c>
      <c r="E160" s="113" t="s">
        <v>245</v>
      </c>
      <c r="F160" s="113" t="s">
        <v>155</v>
      </c>
      <c r="G160" s="114" t="s">
        <v>68</v>
      </c>
      <c r="H160" s="78">
        <v>5000</v>
      </c>
      <c r="I160" s="84"/>
      <c r="J160" s="85">
        <f t="shared" si="5"/>
        <v>5000</v>
      </c>
      <c r="K160" s="22" t="str">
        <f t="shared" si="6"/>
        <v>00001110104014800000</v>
      </c>
      <c r="L160" s="12" t="s">
        <v>246</v>
      </c>
    </row>
    <row r="161" spans="1:12" ht="12.75">
      <c r="A161" s="86" t="s">
        <v>247</v>
      </c>
      <c r="B161" s="87" t="s">
        <v>7</v>
      </c>
      <c r="C161" s="88" t="s">
        <v>68</v>
      </c>
      <c r="D161" s="113" t="s">
        <v>242</v>
      </c>
      <c r="E161" s="113" t="s">
        <v>245</v>
      </c>
      <c r="F161" s="113" t="s">
        <v>249</v>
      </c>
      <c r="G161" s="114" t="s">
        <v>68</v>
      </c>
      <c r="H161" s="78">
        <v>5000</v>
      </c>
      <c r="I161" s="84"/>
      <c r="J161" s="85">
        <f t="shared" si="5"/>
        <v>5000</v>
      </c>
      <c r="K161" s="22" t="str">
        <f t="shared" si="6"/>
        <v>00001110104014870000</v>
      </c>
      <c r="L161" s="12" t="s">
        <v>248</v>
      </c>
    </row>
    <row r="162" spans="1:12" ht="12.75">
      <c r="A162" s="86" t="s">
        <v>108</v>
      </c>
      <c r="B162" s="87" t="s">
        <v>7</v>
      </c>
      <c r="C162" s="88" t="s">
        <v>68</v>
      </c>
      <c r="D162" s="113" t="s">
        <v>242</v>
      </c>
      <c r="E162" s="113" t="s">
        <v>245</v>
      </c>
      <c r="F162" s="113" t="s">
        <v>249</v>
      </c>
      <c r="G162" s="114" t="s">
        <v>7</v>
      </c>
      <c r="H162" s="78">
        <v>5000</v>
      </c>
      <c r="I162" s="84"/>
      <c r="J162" s="85">
        <f t="shared" si="5"/>
        <v>5000</v>
      </c>
      <c r="K162" s="22" t="str">
        <f t="shared" si="6"/>
        <v>00001110104014870200</v>
      </c>
      <c r="L162" s="12" t="s">
        <v>250</v>
      </c>
    </row>
    <row r="163" spans="1:12" s="7" customFormat="1" ht="12.75">
      <c r="A163" s="90" t="s">
        <v>163</v>
      </c>
      <c r="B163" s="91" t="s">
        <v>7</v>
      </c>
      <c r="C163" s="92" t="s">
        <v>68</v>
      </c>
      <c r="D163" s="115" t="s">
        <v>242</v>
      </c>
      <c r="E163" s="115" t="s">
        <v>245</v>
      </c>
      <c r="F163" s="115" t="s">
        <v>249</v>
      </c>
      <c r="G163" s="116" t="s">
        <v>164</v>
      </c>
      <c r="H163" s="96">
        <v>5000</v>
      </c>
      <c r="I163" s="97"/>
      <c r="J163" s="98">
        <f t="shared" si="5"/>
        <v>5000</v>
      </c>
      <c r="K163" s="22" t="str">
        <f t="shared" si="6"/>
        <v>00001110104014870290</v>
      </c>
      <c r="L163" s="6" t="str">
        <f>C163&amp;D163&amp;E163&amp;F163&amp;G163</f>
        <v>00001110104014870290</v>
      </c>
    </row>
    <row r="164" spans="1:12" ht="12.75">
      <c r="A164" s="86" t="s">
        <v>251</v>
      </c>
      <c r="B164" s="87" t="s">
        <v>7</v>
      </c>
      <c r="C164" s="88" t="s">
        <v>68</v>
      </c>
      <c r="D164" s="113" t="s">
        <v>252</v>
      </c>
      <c r="E164" s="113" t="s">
        <v>93</v>
      </c>
      <c r="F164" s="113" t="s">
        <v>68</v>
      </c>
      <c r="G164" s="114" t="s">
        <v>68</v>
      </c>
      <c r="H164" s="78">
        <v>60000</v>
      </c>
      <c r="I164" s="84"/>
      <c r="J164" s="85">
        <f t="shared" si="5"/>
        <v>60000</v>
      </c>
      <c r="K164" s="22" t="str">
        <f t="shared" si="6"/>
        <v>00001130000000000000</v>
      </c>
      <c r="L164" s="12" t="s">
        <v>253</v>
      </c>
    </row>
    <row r="165" spans="1:12" ht="12.75">
      <c r="A165" s="86"/>
      <c r="B165" s="87" t="s">
        <v>7</v>
      </c>
      <c r="C165" s="88" t="s">
        <v>68</v>
      </c>
      <c r="D165" s="113" t="s">
        <v>252</v>
      </c>
      <c r="E165" s="113" t="s">
        <v>255</v>
      </c>
      <c r="F165" s="113" t="s">
        <v>68</v>
      </c>
      <c r="G165" s="114" t="s">
        <v>68</v>
      </c>
      <c r="H165" s="78">
        <v>10000</v>
      </c>
      <c r="I165" s="84"/>
      <c r="J165" s="85">
        <f t="shared" si="5"/>
        <v>10000</v>
      </c>
      <c r="K165" s="22" t="str">
        <f t="shared" si="6"/>
        <v>00001130104012000000</v>
      </c>
      <c r="L165" s="12" t="s">
        <v>254</v>
      </c>
    </row>
    <row r="166" spans="1:12" ht="22.5">
      <c r="A166" s="86" t="s">
        <v>129</v>
      </c>
      <c r="B166" s="87" t="s">
        <v>7</v>
      </c>
      <c r="C166" s="88" t="s">
        <v>68</v>
      </c>
      <c r="D166" s="113" t="s">
        <v>252</v>
      </c>
      <c r="E166" s="113" t="s">
        <v>255</v>
      </c>
      <c r="F166" s="113" t="s">
        <v>7</v>
      </c>
      <c r="G166" s="114" t="s">
        <v>68</v>
      </c>
      <c r="H166" s="78">
        <v>10000</v>
      </c>
      <c r="I166" s="84"/>
      <c r="J166" s="85">
        <f t="shared" si="5"/>
        <v>10000</v>
      </c>
      <c r="K166" s="22" t="str">
        <f t="shared" si="6"/>
        <v>00001130104012200000</v>
      </c>
      <c r="L166" s="12" t="s">
        <v>256</v>
      </c>
    </row>
    <row r="167" spans="1:12" ht="22.5">
      <c r="A167" s="86" t="s">
        <v>131</v>
      </c>
      <c r="B167" s="87" t="s">
        <v>7</v>
      </c>
      <c r="C167" s="88" t="s">
        <v>68</v>
      </c>
      <c r="D167" s="113" t="s">
        <v>252</v>
      </c>
      <c r="E167" s="113" t="s">
        <v>255</v>
      </c>
      <c r="F167" s="113" t="s">
        <v>133</v>
      </c>
      <c r="G167" s="114" t="s">
        <v>68</v>
      </c>
      <c r="H167" s="78">
        <v>10000</v>
      </c>
      <c r="I167" s="84"/>
      <c r="J167" s="85">
        <f t="shared" si="5"/>
        <v>10000</v>
      </c>
      <c r="K167" s="22" t="str">
        <f t="shared" si="6"/>
        <v>00001130104012240000</v>
      </c>
      <c r="L167" s="12" t="s">
        <v>257</v>
      </c>
    </row>
    <row r="168" spans="1:12" ht="22.5">
      <c r="A168" s="86" t="s">
        <v>143</v>
      </c>
      <c r="B168" s="87" t="s">
        <v>7</v>
      </c>
      <c r="C168" s="88" t="s">
        <v>68</v>
      </c>
      <c r="D168" s="113" t="s">
        <v>252</v>
      </c>
      <c r="E168" s="113" t="s">
        <v>255</v>
      </c>
      <c r="F168" s="113" t="s">
        <v>145</v>
      </c>
      <c r="G168" s="114" t="s">
        <v>68</v>
      </c>
      <c r="H168" s="78">
        <v>10000</v>
      </c>
      <c r="I168" s="84"/>
      <c r="J168" s="85">
        <f t="shared" si="5"/>
        <v>10000</v>
      </c>
      <c r="K168" s="22" t="str">
        <f t="shared" si="6"/>
        <v>00001130104012244000</v>
      </c>
      <c r="L168" s="12" t="s">
        <v>258</v>
      </c>
    </row>
    <row r="169" spans="1:12" ht="12.75">
      <c r="A169" s="86" t="s">
        <v>108</v>
      </c>
      <c r="B169" s="87" t="s">
        <v>7</v>
      </c>
      <c r="C169" s="88" t="s">
        <v>68</v>
      </c>
      <c r="D169" s="113" t="s">
        <v>252</v>
      </c>
      <c r="E169" s="113" t="s">
        <v>255</v>
      </c>
      <c r="F169" s="113" t="s">
        <v>145</v>
      </c>
      <c r="G169" s="114" t="s">
        <v>7</v>
      </c>
      <c r="H169" s="78">
        <v>10000</v>
      </c>
      <c r="I169" s="84"/>
      <c r="J169" s="85">
        <f t="shared" si="5"/>
        <v>10000</v>
      </c>
      <c r="K169" s="22" t="str">
        <f t="shared" si="6"/>
        <v>00001130104012244200</v>
      </c>
      <c r="L169" s="12" t="s">
        <v>259</v>
      </c>
    </row>
    <row r="170" spans="1:12" ht="12.75">
      <c r="A170" s="86" t="s">
        <v>138</v>
      </c>
      <c r="B170" s="87" t="s">
        <v>7</v>
      </c>
      <c r="C170" s="88" t="s">
        <v>68</v>
      </c>
      <c r="D170" s="113" t="s">
        <v>252</v>
      </c>
      <c r="E170" s="113" t="s">
        <v>255</v>
      </c>
      <c r="F170" s="113" t="s">
        <v>145</v>
      </c>
      <c r="G170" s="114" t="s">
        <v>139</v>
      </c>
      <c r="H170" s="78">
        <v>10000</v>
      </c>
      <c r="I170" s="84"/>
      <c r="J170" s="85">
        <f t="shared" si="5"/>
        <v>10000</v>
      </c>
      <c r="K170" s="22" t="str">
        <f t="shared" si="6"/>
        <v>00001130104012244220</v>
      </c>
      <c r="L170" s="12" t="s">
        <v>260</v>
      </c>
    </row>
    <row r="171" spans="1:12" s="7" customFormat="1" ht="12.75">
      <c r="A171" s="90" t="s">
        <v>141</v>
      </c>
      <c r="B171" s="91" t="s">
        <v>7</v>
      </c>
      <c r="C171" s="92" t="s">
        <v>68</v>
      </c>
      <c r="D171" s="115" t="s">
        <v>252</v>
      </c>
      <c r="E171" s="115" t="s">
        <v>255</v>
      </c>
      <c r="F171" s="115" t="s">
        <v>145</v>
      </c>
      <c r="G171" s="116" t="s">
        <v>142</v>
      </c>
      <c r="H171" s="96">
        <v>10000</v>
      </c>
      <c r="I171" s="97"/>
      <c r="J171" s="98">
        <f t="shared" si="5"/>
        <v>10000</v>
      </c>
      <c r="K171" s="22" t="str">
        <f t="shared" si="6"/>
        <v>00001130104012244226</v>
      </c>
      <c r="L171" s="6" t="str">
        <f>C171&amp;D171&amp;E171&amp;F171&amp;G171</f>
        <v>00001130104012244226</v>
      </c>
    </row>
    <row r="172" spans="1:12" ht="12.75">
      <c r="A172" s="86"/>
      <c r="B172" s="87" t="s">
        <v>7</v>
      </c>
      <c r="C172" s="88" t="s">
        <v>68</v>
      </c>
      <c r="D172" s="113" t="s">
        <v>252</v>
      </c>
      <c r="E172" s="113" t="s">
        <v>262</v>
      </c>
      <c r="F172" s="113" t="s">
        <v>68</v>
      </c>
      <c r="G172" s="114" t="s">
        <v>68</v>
      </c>
      <c r="H172" s="78">
        <v>50000</v>
      </c>
      <c r="I172" s="84"/>
      <c r="J172" s="85">
        <f t="shared" si="5"/>
        <v>50000</v>
      </c>
      <c r="K172" s="22" t="str">
        <f t="shared" si="6"/>
        <v>00001130104013000000</v>
      </c>
      <c r="L172" s="12" t="s">
        <v>261</v>
      </c>
    </row>
    <row r="173" spans="1:12" ht="22.5">
      <c r="A173" s="86" t="s">
        <v>129</v>
      </c>
      <c r="B173" s="87" t="s">
        <v>7</v>
      </c>
      <c r="C173" s="88" t="s">
        <v>68</v>
      </c>
      <c r="D173" s="113" t="s">
        <v>252</v>
      </c>
      <c r="E173" s="113" t="s">
        <v>262</v>
      </c>
      <c r="F173" s="113" t="s">
        <v>7</v>
      </c>
      <c r="G173" s="114" t="s">
        <v>68</v>
      </c>
      <c r="H173" s="78">
        <v>50000</v>
      </c>
      <c r="I173" s="84"/>
      <c r="J173" s="85">
        <f t="shared" si="5"/>
        <v>50000</v>
      </c>
      <c r="K173" s="22" t="str">
        <f t="shared" si="6"/>
        <v>00001130104013200000</v>
      </c>
      <c r="L173" s="12" t="s">
        <v>263</v>
      </c>
    </row>
    <row r="174" spans="1:12" ht="22.5">
      <c r="A174" s="86" t="s">
        <v>131</v>
      </c>
      <c r="B174" s="87" t="s">
        <v>7</v>
      </c>
      <c r="C174" s="88" t="s">
        <v>68</v>
      </c>
      <c r="D174" s="113" t="s">
        <v>252</v>
      </c>
      <c r="E174" s="113" t="s">
        <v>262</v>
      </c>
      <c r="F174" s="113" t="s">
        <v>133</v>
      </c>
      <c r="G174" s="114" t="s">
        <v>68</v>
      </c>
      <c r="H174" s="78">
        <v>50000</v>
      </c>
      <c r="I174" s="84"/>
      <c r="J174" s="85">
        <f t="shared" si="5"/>
        <v>50000</v>
      </c>
      <c r="K174" s="22" t="str">
        <f t="shared" si="6"/>
        <v>00001130104013240000</v>
      </c>
      <c r="L174" s="12" t="s">
        <v>264</v>
      </c>
    </row>
    <row r="175" spans="1:12" ht="22.5">
      <c r="A175" s="86" t="s">
        <v>143</v>
      </c>
      <c r="B175" s="87" t="s">
        <v>7</v>
      </c>
      <c r="C175" s="88" t="s">
        <v>68</v>
      </c>
      <c r="D175" s="113" t="s">
        <v>252</v>
      </c>
      <c r="E175" s="113" t="s">
        <v>262</v>
      </c>
      <c r="F175" s="113" t="s">
        <v>145</v>
      </c>
      <c r="G175" s="114" t="s">
        <v>68</v>
      </c>
      <c r="H175" s="78">
        <v>50000</v>
      </c>
      <c r="I175" s="84"/>
      <c r="J175" s="85">
        <f t="shared" si="5"/>
        <v>50000</v>
      </c>
      <c r="K175" s="22" t="str">
        <f t="shared" si="6"/>
        <v>00001130104013244000</v>
      </c>
      <c r="L175" s="12" t="s">
        <v>265</v>
      </c>
    </row>
    <row r="176" spans="1:12" ht="12.75">
      <c r="A176" s="86" t="s">
        <v>108</v>
      </c>
      <c r="B176" s="87" t="s">
        <v>7</v>
      </c>
      <c r="C176" s="88" t="s">
        <v>68</v>
      </c>
      <c r="D176" s="113" t="s">
        <v>252</v>
      </c>
      <c r="E176" s="113" t="s">
        <v>262</v>
      </c>
      <c r="F176" s="113" t="s">
        <v>145</v>
      </c>
      <c r="G176" s="114" t="s">
        <v>7</v>
      </c>
      <c r="H176" s="78">
        <v>50000</v>
      </c>
      <c r="I176" s="84"/>
      <c r="J176" s="85">
        <f t="shared" si="5"/>
        <v>50000</v>
      </c>
      <c r="K176" s="22" t="str">
        <f t="shared" si="6"/>
        <v>00001130104013244200</v>
      </c>
      <c r="L176" s="12" t="s">
        <v>266</v>
      </c>
    </row>
    <row r="177" spans="1:12" ht="12.75">
      <c r="A177" s="86" t="s">
        <v>138</v>
      </c>
      <c r="B177" s="87" t="s">
        <v>7</v>
      </c>
      <c r="C177" s="88" t="s">
        <v>68</v>
      </c>
      <c r="D177" s="113" t="s">
        <v>252</v>
      </c>
      <c r="E177" s="113" t="s">
        <v>262</v>
      </c>
      <c r="F177" s="113" t="s">
        <v>145</v>
      </c>
      <c r="G177" s="114" t="s">
        <v>139</v>
      </c>
      <c r="H177" s="78">
        <v>50000</v>
      </c>
      <c r="I177" s="84"/>
      <c r="J177" s="85">
        <f t="shared" si="5"/>
        <v>50000</v>
      </c>
      <c r="K177" s="22" t="str">
        <f t="shared" si="6"/>
        <v>00001130104013244220</v>
      </c>
      <c r="L177" s="12" t="s">
        <v>267</v>
      </c>
    </row>
    <row r="178" spans="1:12" s="7" customFormat="1" ht="12.75">
      <c r="A178" s="90" t="s">
        <v>141</v>
      </c>
      <c r="B178" s="91" t="s">
        <v>7</v>
      </c>
      <c r="C178" s="92" t="s">
        <v>68</v>
      </c>
      <c r="D178" s="115" t="s">
        <v>252</v>
      </c>
      <c r="E178" s="115" t="s">
        <v>262</v>
      </c>
      <c r="F178" s="115" t="s">
        <v>145</v>
      </c>
      <c r="G178" s="116" t="s">
        <v>142</v>
      </c>
      <c r="H178" s="96">
        <v>50000</v>
      </c>
      <c r="I178" s="97"/>
      <c r="J178" s="98">
        <f t="shared" si="5"/>
        <v>50000</v>
      </c>
      <c r="K178" s="22" t="str">
        <f t="shared" si="6"/>
        <v>00001130104013244226</v>
      </c>
      <c r="L178" s="6" t="str">
        <f>C178&amp;D178&amp;E178&amp;F178&amp;G178</f>
        <v>00001130104013244226</v>
      </c>
    </row>
    <row r="179" spans="1:12" ht="12.75">
      <c r="A179" s="86" t="s">
        <v>268</v>
      </c>
      <c r="B179" s="87" t="s">
        <v>7</v>
      </c>
      <c r="C179" s="88" t="s">
        <v>68</v>
      </c>
      <c r="D179" s="113" t="s">
        <v>269</v>
      </c>
      <c r="E179" s="113" t="s">
        <v>93</v>
      </c>
      <c r="F179" s="113" t="s">
        <v>68</v>
      </c>
      <c r="G179" s="114" t="s">
        <v>68</v>
      </c>
      <c r="H179" s="78">
        <v>76000</v>
      </c>
      <c r="I179" s="84"/>
      <c r="J179" s="85">
        <f t="shared" si="5"/>
        <v>76000</v>
      </c>
      <c r="K179" s="22" t="str">
        <f t="shared" si="6"/>
        <v>00002000000000000000</v>
      </c>
      <c r="L179" s="12" t="s">
        <v>270</v>
      </c>
    </row>
    <row r="180" spans="1:12" ht="12.75">
      <c r="A180" s="86" t="s">
        <v>271</v>
      </c>
      <c r="B180" s="87" t="s">
        <v>7</v>
      </c>
      <c r="C180" s="88" t="s">
        <v>68</v>
      </c>
      <c r="D180" s="113" t="s">
        <v>272</v>
      </c>
      <c r="E180" s="113" t="s">
        <v>93</v>
      </c>
      <c r="F180" s="113" t="s">
        <v>68</v>
      </c>
      <c r="G180" s="114" t="s">
        <v>68</v>
      </c>
      <c r="H180" s="78">
        <v>76000</v>
      </c>
      <c r="I180" s="84"/>
      <c r="J180" s="85">
        <f t="shared" si="5"/>
        <v>76000</v>
      </c>
      <c r="K180" s="22" t="str">
        <f t="shared" si="6"/>
        <v>00002030000000000000</v>
      </c>
      <c r="L180" s="12" t="s">
        <v>273</v>
      </c>
    </row>
    <row r="181" spans="1:12" ht="12.75">
      <c r="A181" s="86"/>
      <c r="B181" s="87" t="s">
        <v>7</v>
      </c>
      <c r="C181" s="88" t="s">
        <v>68</v>
      </c>
      <c r="D181" s="113" t="s">
        <v>272</v>
      </c>
      <c r="E181" s="113" t="s">
        <v>275</v>
      </c>
      <c r="F181" s="113" t="s">
        <v>68</v>
      </c>
      <c r="G181" s="114" t="s">
        <v>68</v>
      </c>
      <c r="H181" s="78">
        <v>76000</v>
      </c>
      <c r="I181" s="84"/>
      <c r="J181" s="85">
        <f t="shared" si="5"/>
        <v>76000</v>
      </c>
      <c r="K181" s="22" t="str">
        <f t="shared" si="6"/>
        <v>00002031205118000000</v>
      </c>
      <c r="L181" s="12" t="s">
        <v>274</v>
      </c>
    </row>
    <row r="182" spans="1:12" ht="56.25">
      <c r="A182" s="86" t="s">
        <v>99</v>
      </c>
      <c r="B182" s="87" t="s">
        <v>7</v>
      </c>
      <c r="C182" s="88" t="s">
        <v>68</v>
      </c>
      <c r="D182" s="113" t="s">
        <v>272</v>
      </c>
      <c r="E182" s="113" t="s">
        <v>275</v>
      </c>
      <c r="F182" s="113" t="s">
        <v>101</v>
      </c>
      <c r="G182" s="114" t="s">
        <v>68</v>
      </c>
      <c r="H182" s="78">
        <v>69200</v>
      </c>
      <c r="I182" s="84"/>
      <c r="J182" s="85">
        <f t="shared" si="5"/>
        <v>69200</v>
      </c>
      <c r="K182" s="22" t="str">
        <f t="shared" si="6"/>
        <v>00002031205118100000</v>
      </c>
      <c r="L182" s="12" t="s">
        <v>276</v>
      </c>
    </row>
    <row r="183" spans="1:12" ht="22.5">
      <c r="A183" s="86" t="s">
        <v>102</v>
      </c>
      <c r="B183" s="87" t="s">
        <v>7</v>
      </c>
      <c r="C183" s="88" t="s">
        <v>68</v>
      </c>
      <c r="D183" s="113" t="s">
        <v>272</v>
      </c>
      <c r="E183" s="113" t="s">
        <v>275</v>
      </c>
      <c r="F183" s="113" t="s">
        <v>104</v>
      </c>
      <c r="G183" s="114" t="s">
        <v>68</v>
      </c>
      <c r="H183" s="78">
        <v>69200</v>
      </c>
      <c r="I183" s="84"/>
      <c r="J183" s="85">
        <f t="shared" si="5"/>
        <v>69200</v>
      </c>
      <c r="K183" s="22" t="str">
        <f t="shared" si="6"/>
        <v>00002031205118120000</v>
      </c>
      <c r="L183" s="12" t="s">
        <v>277</v>
      </c>
    </row>
    <row r="184" spans="1:12" ht="33.75">
      <c r="A184" s="86" t="s">
        <v>105</v>
      </c>
      <c r="B184" s="87" t="s">
        <v>7</v>
      </c>
      <c r="C184" s="88" t="s">
        <v>68</v>
      </c>
      <c r="D184" s="113" t="s">
        <v>272</v>
      </c>
      <c r="E184" s="113" t="s">
        <v>275</v>
      </c>
      <c r="F184" s="113" t="s">
        <v>107</v>
      </c>
      <c r="G184" s="114" t="s">
        <v>68</v>
      </c>
      <c r="H184" s="78">
        <v>69200</v>
      </c>
      <c r="I184" s="84"/>
      <c r="J184" s="85">
        <f t="shared" si="5"/>
        <v>69200</v>
      </c>
      <c r="K184" s="22" t="str">
        <f t="shared" si="6"/>
        <v>00002031205118121000</v>
      </c>
      <c r="L184" s="12" t="s">
        <v>278</v>
      </c>
    </row>
    <row r="185" spans="1:12" ht="12.75">
      <c r="A185" s="86" t="s">
        <v>108</v>
      </c>
      <c r="B185" s="87" t="s">
        <v>7</v>
      </c>
      <c r="C185" s="88" t="s">
        <v>68</v>
      </c>
      <c r="D185" s="113" t="s">
        <v>272</v>
      </c>
      <c r="E185" s="113" t="s">
        <v>275</v>
      </c>
      <c r="F185" s="113" t="s">
        <v>107</v>
      </c>
      <c r="G185" s="114" t="s">
        <v>7</v>
      </c>
      <c r="H185" s="78">
        <v>69200</v>
      </c>
      <c r="I185" s="84"/>
      <c r="J185" s="85">
        <f t="shared" si="5"/>
        <v>69200</v>
      </c>
      <c r="K185" s="22" t="str">
        <f t="shared" si="6"/>
        <v>00002031205118121200</v>
      </c>
      <c r="L185" s="12" t="s">
        <v>279</v>
      </c>
    </row>
    <row r="186" spans="1:12" ht="12.75">
      <c r="A186" s="86" t="s">
        <v>110</v>
      </c>
      <c r="B186" s="87" t="s">
        <v>7</v>
      </c>
      <c r="C186" s="88" t="s">
        <v>68</v>
      </c>
      <c r="D186" s="113" t="s">
        <v>272</v>
      </c>
      <c r="E186" s="113" t="s">
        <v>275</v>
      </c>
      <c r="F186" s="113" t="s">
        <v>107</v>
      </c>
      <c r="G186" s="114" t="s">
        <v>111</v>
      </c>
      <c r="H186" s="78">
        <v>69200</v>
      </c>
      <c r="I186" s="84"/>
      <c r="J186" s="85">
        <f t="shared" si="5"/>
        <v>69200</v>
      </c>
      <c r="K186" s="22" t="str">
        <f t="shared" si="6"/>
        <v>00002031205118121210</v>
      </c>
      <c r="L186" s="12" t="s">
        <v>280</v>
      </c>
    </row>
    <row r="187" spans="1:12" s="7" customFormat="1" ht="12.75">
      <c r="A187" s="90" t="s">
        <v>113</v>
      </c>
      <c r="B187" s="91" t="s">
        <v>7</v>
      </c>
      <c r="C187" s="92" t="s">
        <v>68</v>
      </c>
      <c r="D187" s="115" t="s">
        <v>272</v>
      </c>
      <c r="E187" s="115" t="s">
        <v>275</v>
      </c>
      <c r="F187" s="115" t="s">
        <v>107</v>
      </c>
      <c r="G187" s="116" t="s">
        <v>114</v>
      </c>
      <c r="H187" s="96">
        <v>53200</v>
      </c>
      <c r="I187" s="97"/>
      <c r="J187" s="98">
        <f t="shared" si="5"/>
        <v>53200</v>
      </c>
      <c r="K187" s="22" t="str">
        <f t="shared" si="6"/>
        <v>00002031205118121211</v>
      </c>
      <c r="L187" s="6" t="str">
        <f>C187&amp;D187&amp;E187&amp;F187&amp;G187</f>
        <v>00002031205118121211</v>
      </c>
    </row>
    <row r="188" spans="1:12" s="7" customFormat="1" ht="12.75">
      <c r="A188" s="90" t="s">
        <v>115</v>
      </c>
      <c r="B188" s="91" t="s">
        <v>7</v>
      </c>
      <c r="C188" s="92" t="s">
        <v>68</v>
      </c>
      <c r="D188" s="115" t="s">
        <v>272</v>
      </c>
      <c r="E188" s="115" t="s">
        <v>275</v>
      </c>
      <c r="F188" s="115" t="s">
        <v>107</v>
      </c>
      <c r="G188" s="116" t="s">
        <v>116</v>
      </c>
      <c r="H188" s="96">
        <v>16000</v>
      </c>
      <c r="I188" s="97"/>
      <c r="J188" s="98">
        <f t="shared" si="5"/>
        <v>16000</v>
      </c>
      <c r="K188" s="22" t="str">
        <f t="shared" si="6"/>
        <v>00002031205118121213</v>
      </c>
      <c r="L188" s="6" t="str">
        <f>C188&amp;D188&amp;E188&amp;F188&amp;G188</f>
        <v>00002031205118121213</v>
      </c>
    </row>
    <row r="189" spans="1:12" ht="22.5">
      <c r="A189" s="86" t="s">
        <v>129</v>
      </c>
      <c r="B189" s="87" t="s">
        <v>7</v>
      </c>
      <c r="C189" s="88" t="s">
        <v>68</v>
      </c>
      <c r="D189" s="113" t="s">
        <v>272</v>
      </c>
      <c r="E189" s="113" t="s">
        <v>275</v>
      </c>
      <c r="F189" s="113" t="s">
        <v>7</v>
      </c>
      <c r="G189" s="114" t="s">
        <v>68</v>
      </c>
      <c r="H189" s="78">
        <v>6800</v>
      </c>
      <c r="I189" s="84"/>
      <c r="J189" s="85">
        <f t="shared" si="5"/>
        <v>6800</v>
      </c>
      <c r="K189" s="22" t="str">
        <f t="shared" si="6"/>
        <v>00002031205118200000</v>
      </c>
      <c r="L189" s="12" t="s">
        <v>281</v>
      </c>
    </row>
    <row r="190" spans="1:12" ht="22.5">
      <c r="A190" s="86" t="s">
        <v>131</v>
      </c>
      <c r="B190" s="87" t="s">
        <v>7</v>
      </c>
      <c r="C190" s="88" t="s">
        <v>68</v>
      </c>
      <c r="D190" s="113" t="s">
        <v>272</v>
      </c>
      <c r="E190" s="113" t="s">
        <v>275</v>
      </c>
      <c r="F190" s="113" t="s">
        <v>133</v>
      </c>
      <c r="G190" s="114" t="s">
        <v>68</v>
      </c>
      <c r="H190" s="78">
        <v>6800</v>
      </c>
      <c r="I190" s="84"/>
      <c r="J190" s="85">
        <f t="shared" si="5"/>
        <v>6800</v>
      </c>
      <c r="K190" s="22" t="str">
        <f t="shared" si="6"/>
        <v>00002031205118240000</v>
      </c>
      <c r="L190" s="12" t="s">
        <v>282</v>
      </c>
    </row>
    <row r="191" spans="1:12" ht="22.5">
      <c r="A191" s="86" t="s">
        <v>135</v>
      </c>
      <c r="B191" s="87" t="s">
        <v>7</v>
      </c>
      <c r="C191" s="88" t="s">
        <v>68</v>
      </c>
      <c r="D191" s="113" t="s">
        <v>272</v>
      </c>
      <c r="E191" s="113" t="s">
        <v>275</v>
      </c>
      <c r="F191" s="113" t="s">
        <v>136</v>
      </c>
      <c r="G191" s="114" t="s">
        <v>68</v>
      </c>
      <c r="H191" s="78">
        <v>4300</v>
      </c>
      <c r="I191" s="84"/>
      <c r="J191" s="85">
        <f t="shared" si="5"/>
        <v>4300</v>
      </c>
      <c r="K191" s="22" t="str">
        <f t="shared" si="6"/>
        <v>00002031205118242000</v>
      </c>
      <c r="L191" s="12" t="s">
        <v>283</v>
      </c>
    </row>
    <row r="192" spans="1:12" ht="12.75">
      <c r="A192" s="86" t="s">
        <v>108</v>
      </c>
      <c r="B192" s="87" t="s">
        <v>7</v>
      </c>
      <c r="C192" s="88" t="s">
        <v>68</v>
      </c>
      <c r="D192" s="113" t="s">
        <v>272</v>
      </c>
      <c r="E192" s="113" t="s">
        <v>275</v>
      </c>
      <c r="F192" s="113" t="s">
        <v>136</v>
      </c>
      <c r="G192" s="114" t="s">
        <v>7</v>
      </c>
      <c r="H192" s="78">
        <v>4300</v>
      </c>
      <c r="I192" s="84"/>
      <c r="J192" s="85">
        <f aca="true" t="shared" si="7" ref="J192:J255">H192-I192</f>
        <v>4300</v>
      </c>
      <c r="K192" s="22" t="str">
        <f aca="true" t="shared" si="8" ref="K192:K255">C192&amp;D192&amp;E192&amp;F192&amp;G192</f>
        <v>00002031205118242200</v>
      </c>
      <c r="L192" s="12" t="s">
        <v>284</v>
      </c>
    </row>
    <row r="193" spans="1:12" ht="12.75">
      <c r="A193" s="86" t="s">
        <v>138</v>
      </c>
      <c r="B193" s="87" t="s">
        <v>7</v>
      </c>
      <c r="C193" s="88" t="s">
        <v>68</v>
      </c>
      <c r="D193" s="113" t="s">
        <v>272</v>
      </c>
      <c r="E193" s="113" t="s">
        <v>275</v>
      </c>
      <c r="F193" s="113" t="s">
        <v>136</v>
      </c>
      <c r="G193" s="114" t="s">
        <v>139</v>
      </c>
      <c r="H193" s="78">
        <v>4300</v>
      </c>
      <c r="I193" s="84"/>
      <c r="J193" s="85">
        <f t="shared" si="7"/>
        <v>4300</v>
      </c>
      <c r="K193" s="22" t="str">
        <f t="shared" si="8"/>
        <v>00002031205118242220</v>
      </c>
      <c r="L193" s="12" t="s">
        <v>285</v>
      </c>
    </row>
    <row r="194" spans="1:12" s="7" customFormat="1" ht="12.75">
      <c r="A194" s="90" t="s">
        <v>181</v>
      </c>
      <c r="B194" s="91" t="s">
        <v>7</v>
      </c>
      <c r="C194" s="92" t="s">
        <v>68</v>
      </c>
      <c r="D194" s="115" t="s">
        <v>272</v>
      </c>
      <c r="E194" s="115" t="s">
        <v>275</v>
      </c>
      <c r="F194" s="115" t="s">
        <v>136</v>
      </c>
      <c r="G194" s="116" t="s">
        <v>180</v>
      </c>
      <c r="H194" s="96">
        <v>4300</v>
      </c>
      <c r="I194" s="97"/>
      <c r="J194" s="98">
        <f t="shared" si="7"/>
        <v>4300</v>
      </c>
      <c r="K194" s="22" t="str">
        <f t="shared" si="8"/>
        <v>00002031205118242221</v>
      </c>
      <c r="L194" s="6" t="str">
        <f>C194&amp;D194&amp;E194&amp;F194&amp;G194</f>
        <v>00002031205118242221</v>
      </c>
    </row>
    <row r="195" spans="1:12" ht="22.5">
      <c r="A195" s="86" t="s">
        <v>143</v>
      </c>
      <c r="B195" s="87" t="s">
        <v>7</v>
      </c>
      <c r="C195" s="88" t="s">
        <v>68</v>
      </c>
      <c r="D195" s="113" t="s">
        <v>272</v>
      </c>
      <c r="E195" s="113" t="s">
        <v>275</v>
      </c>
      <c r="F195" s="113" t="s">
        <v>145</v>
      </c>
      <c r="G195" s="114" t="s">
        <v>68</v>
      </c>
      <c r="H195" s="78">
        <v>2500</v>
      </c>
      <c r="I195" s="84"/>
      <c r="J195" s="85">
        <f t="shared" si="7"/>
        <v>2500</v>
      </c>
      <c r="K195" s="22" t="str">
        <f t="shared" si="8"/>
        <v>00002031205118244000</v>
      </c>
      <c r="L195" s="12" t="s">
        <v>286</v>
      </c>
    </row>
    <row r="196" spans="1:12" ht="12.75">
      <c r="A196" s="86" t="s">
        <v>108</v>
      </c>
      <c r="B196" s="87" t="s">
        <v>7</v>
      </c>
      <c r="C196" s="88" t="s">
        <v>68</v>
      </c>
      <c r="D196" s="113" t="s">
        <v>272</v>
      </c>
      <c r="E196" s="113" t="s">
        <v>275</v>
      </c>
      <c r="F196" s="113" t="s">
        <v>145</v>
      </c>
      <c r="G196" s="114" t="s">
        <v>7</v>
      </c>
      <c r="H196" s="78">
        <v>2500</v>
      </c>
      <c r="I196" s="84"/>
      <c r="J196" s="85">
        <f t="shared" si="7"/>
        <v>2500</v>
      </c>
      <c r="K196" s="22" t="str">
        <f t="shared" si="8"/>
        <v>00002031205118244200</v>
      </c>
      <c r="L196" s="12" t="s">
        <v>287</v>
      </c>
    </row>
    <row r="197" spans="1:12" ht="12.75">
      <c r="A197" s="86" t="s">
        <v>138</v>
      </c>
      <c r="B197" s="87" t="s">
        <v>7</v>
      </c>
      <c r="C197" s="88" t="s">
        <v>68</v>
      </c>
      <c r="D197" s="113" t="s">
        <v>272</v>
      </c>
      <c r="E197" s="113" t="s">
        <v>275</v>
      </c>
      <c r="F197" s="113" t="s">
        <v>145</v>
      </c>
      <c r="G197" s="114" t="s">
        <v>139</v>
      </c>
      <c r="H197" s="78">
        <v>2500</v>
      </c>
      <c r="I197" s="84"/>
      <c r="J197" s="85">
        <f t="shared" si="7"/>
        <v>2500</v>
      </c>
      <c r="K197" s="22" t="str">
        <f t="shared" si="8"/>
        <v>00002031205118244220</v>
      </c>
      <c r="L197" s="12" t="s">
        <v>288</v>
      </c>
    </row>
    <row r="198" spans="1:12" s="7" customFormat="1" ht="12.75">
      <c r="A198" s="90" t="s">
        <v>189</v>
      </c>
      <c r="B198" s="91" t="s">
        <v>7</v>
      </c>
      <c r="C198" s="92" t="s">
        <v>68</v>
      </c>
      <c r="D198" s="115" t="s">
        <v>272</v>
      </c>
      <c r="E198" s="115" t="s">
        <v>275</v>
      </c>
      <c r="F198" s="115" t="s">
        <v>145</v>
      </c>
      <c r="G198" s="116" t="s">
        <v>190</v>
      </c>
      <c r="H198" s="96">
        <v>2500</v>
      </c>
      <c r="I198" s="97"/>
      <c r="J198" s="98">
        <f t="shared" si="7"/>
        <v>2500</v>
      </c>
      <c r="K198" s="22" t="str">
        <f t="shared" si="8"/>
        <v>00002031205118244223</v>
      </c>
      <c r="L198" s="6" t="str">
        <f>C198&amp;D198&amp;E198&amp;F198&amp;G198</f>
        <v>00002031205118244223</v>
      </c>
    </row>
    <row r="199" spans="1:12" ht="22.5">
      <c r="A199" s="86" t="s">
        <v>289</v>
      </c>
      <c r="B199" s="87" t="s">
        <v>7</v>
      </c>
      <c r="C199" s="88" t="s">
        <v>68</v>
      </c>
      <c r="D199" s="113" t="s">
        <v>290</v>
      </c>
      <c r="E199" s="113" t="s">
        <v>93</v>
      </c>
      <c r="F199" s="113" t="s">
        <v>68</v>
      </c>
      <c r="G199" s="114" t="s">
        <v>68</v>
      </c>
      <c r="H199" s="78">
        <v>55000</v>
      </c>
      <c r="I199" s="84"/>
      <c r="J199" s="85">
        <f t="shared" si="7"/>
        <v>55000</v>
      </c>
      <c r="K199" s="22" t="str">
        <f t="shared" si="8"/>
        <v>00003000000000000000</v>
      </c>
      <c r="L199" s="12" t="s">
        <v>291</v>
      </c>
    </row>
    <row r="200" spans="1:12" ht="12.75">
      <c r="A200" s="86" t="s">
        <v>292</v>
      </c>
      <c r="B200" s="87" t="s">
        <v>7</v>
      </c>
      <c r="C200" s="88" t="s">
        <v>68</v>
      </c>
      <c r="D200" s="113" t="s">
        <v>293</v>
      </c>
      <c r="E200" s="113" t="s">
        <v>93</v>
      </c>
      <c r="F200" s="113" t="s">
        <v>68</v>
      </c>
      <c r="G200" s="114" t="s">
        <v>68</v>
      </c>
      <c r="H200" s="78">
        <v>55000</v>
      </c>
      <c r="I200" s="84"/>
      <c r="J200" s="85">
        <f t="shared" si="7"/>
        <v>55000</v>
      </c>
      <c r="K200" s="22" t="str">
        <f t="shared" si="8"/>
        <v>00003100000000000000</v>
      </c>
      <c r="L200" s="12" t="s">
        <v>294</v>
      </c>
    </row>
    <row r="201" spans="1:12" ht="12.75">
      <c r="A201" s="86"/>
      <c r="B201" s="87" t="s">
        <v>7</v>
      </c>
      <c r="C201" s="88" t="s">
        <v>68</v>
      </c>
      <c r="D201" s="113" t="s">
        <v>293</v>
      </c>
      <c r="E201" s="113" t="s">
        <v>296</v>
      </c>
      <c r="F201" s="113" t="s">
        <v>68</v>
      </c>
      <c r="G201" s="114" t="s">
        <v>68</v>
      </c>
      <c r="H201" s="78">
        <v>50000</v>
      </c>
      <c r="I201" s="84"/>
      <c r="J201" s="85">
        <f t="shared" si="7"/>
        <v>50000</v>
      </c>
      <c r="K201" s="22" t="str">
        <f t="shared" si="8"/>
        <v>00003100104009000000</v>
      </c>
      <c r="L201" s="12" t="s">
        <v>295</v>
      </c>
    </row>
    <row r="202" spans="1:12" ht="22.5">
      <c r="A202" s="86" t="s">
        <v>129</v>
      </c>
      <c r="B202" s="87" t="s">
        <v>7</v>
      </c>
      <c r="C202" s="88" t="s">
        <v>68</v>
      </c>
      <c r="D202" s="113" t="s">
        <v>293</v>
      </c>
      <c r="E202" s="113" t="s">
        <v>296</v>
      </c>
      <c r="F202" s="113" t="s">
        <v>7</v>
      </c>
      <c r="G202" s="114" t="s">
        <v>68</v>
      </c>
      <c r="H202" s="78">
        <v>50000</v>
      </c>
      <c r="I202" s="84"/>
      <c r="J202" s="85">
        <f t="shared" si="7"/>
        <v>50000</v>
      </c>
      <c r="K202" s="22" t="str">
        <f t="shared" si="8"/>
        <v>00003100104009200000</v>
      </c>
      <c r="L202" s="12" t="s">
        <v>297</v>
      </c>
    </row>
    <row r="203" spans="1:12" ht="22.5">
      <c r="A203" s="86" t="s">
        <v>131</v>
      </c>
      <c r="B203" s="87" t="s">
        <v>7</v>
      </c>
      <c r="C203" s="88" t="s">
        <v>68</v>
      </c>
      <c r="D203" s="113" t="s">
        <v>293</v>
      </c>
      <c r="E203" s="113" t="s">
        <v>296</v>
      </c>
      <c r="F203" s="113" t="s">
        <v>133</v>
      </c>
      <c r="G203" s="114" t="s">
        <v>68</v>
      </c>
      <c r="H203" s="78">
        <v>50000</v>
      </c>
      <c r="I203" s="84"/>
      <c r="J203" s="85">
        <f t="shared" si="7"/>
        <v>50000</v>
      </c>
      <c r="K203" s="22" t="str">
        <f t="shared" si="8"/>
        <v>00003100104009240000</v>
      </c>
      <c r="L203" s="12" t="s">
        <v>298</v>
      </c>
    </row>
    <row r="204" spans="1:12" ht="22.5">
      <c r="A204" s="86" t="s">
        <v>143</v>
      </c>
      <c r="B204" s="87" t="s">
        <v>7</v>
      </c>
      <c r="C204" s="88" t="s">
        <v>68</v>
      </c>
      <c r="D204" s="113" t="s">
        <v>293</v>
      </c>
      <c r="E204" s="113" t="s">
        <v>296</v>
      </c>
      <c r="F204" s="113" t="s">
        <v>145</v>
      </c>
      <c r="G204" s="114" t="s">
        <v>68</v>
      </c>
      <c r="H204" s="78">
        <v>50000</v>
      </c>
      <c r="I204" s="84"/>
      <c r="J204" s="85">
        <f t="shared" si="7"/>
        <v>50000</v>
      </c>
      <c r="K204" s="22" t="str">
        <f t="shared" si="8"/>
        <v>00003100104009244000</v>
      </c>
      <c r="L204" s="12" t="s">
        <v>299</v>
      </c>
    </row>
    <row r="205" spans="1:12" ht="12.75">
      <c r="A205" s="86" t="s">
        <v>108</v>
      </c>
      <c r="B205" s="87" t="s">
        <v>7</v>
      </c>
      <c r="C205" s="88" t="s">
        <v>68</v>
      </c>
      <c r="D205" s="113" t="s">
        <v>293</v>
      </c>
      <c r="E205" s="113" t="s">
        <v>296</v>
      </c>
      <c r="F205" s="113" t="s">
        <v>145</v>
      </c>
      <c r="G205" s="114" t="s">
        <v>7</v>
      </c>
      <c r="H205" s="78">
        <v>50000</v>
      </c>
      <c r="I205" s="84"/>
      <c r="J205" s="85">
        <f t="shared" si="7"/>
        <v>50000</v>
      </c>
      <c r="K205" s="22" t="str">
        <f t="shared" si="8"/>
        <v>00003100104009244200</v>
      </c>
      <c r="L205" s="12" t="s">
        <v>300</v>
      </c>
    </row>
    <row r="206" spans="1:12" ht="12.75">
      <c r="A206" s="86" t="s">
        <v>138</v>
      </c>
      <c r="B206" s="87" t="s">
        <v>7</v>
      </c>
      <c r="C206" s="88" t="s">
        <v>68</v>
      </c>
      <c r="D206" s="113" t="s">
        <v>293</v>
      </c>
      <c r="E206" s="113" t="s">
        <v>296</v>
      </c>
      <c r="F206" s="113" t="s">
        <v>145</v>
      </c>
      <c r="G206" s="114" t="s">
        <v>139</v>
      </c>
      <c r="H206" s="78">
        <v>50000</v>
      </c>
      <c r="I206" s="84"/>
      <c r="J206" s="85">
        <f t="shared" si="7"/>
        <v>50000</v>
      </c>
      <c r="K206" s="22" t="str">
        <f t="shared" si="8"/>
        <v>00003100104009244220</v>
      </c>
      <c r="L206" s="12" t="s">
        <v>301</v>
      </c>
    </row>
    <row r="207" spans="1:12" s="7" customFormat="1" ht="12.75">
      <c r="A207" s="90" t="s">
        <v>182</v>
      </c>
      <c r="B207" s="91" t="s">
        <v>7</v>
      </c>
      <c r="C207" s="92" t="s">
        <v>68</v>
      </c>
      <c r="D207" s="115" t="s">
        <v>293</v>
      </c>
      <c r="E207" s="115" t="s">
        <v>296</v>
      </c>
      <c r="F207" s="115" t="s">
        <v>145</v>
      </c>
      <c r="G207" s="116" t="s">
        <v>183</v>
      </c>
      <c r="H207" s="96">
        <v>50000</v>
      </c>
      <c r="I207" s="97"/>
      <c r="J207" s="98">
        <f t="shared" si="7"/>
        <v>50000</v>
      </c>
      <c r="K207" s="22" t="str">
        <f t="shared" si="8"/>
        <v>00003100104009244225</v>
      </c>
      <c r="L207" s="6" t="str">
        <f>C207&amp;D207&amp;E207&amp;F207&amp;G207</f>
        <v>00003100104009244225</v>
      </c>
    </row>
    <row r="208" spans="1:12" ht="12.75">
      <c r="A208" s="86"/>
      <c r="B208" s="87" t="s">
        <v>7</v>
      </c>
      <c r="C208" s="88" t="s">
        <v>68</v>
      </c>
      <c r="D208" s="113" t="s">
        <v>293</v>
      </c>
      <c r="E208" s="113" t="s">
        <v>152</v>
      </c>
      <c r="F208" s="113" t="s">
        <v>68</v>
      </c>
      <c r="G208" s="114" t="s">
        <v>68</v>
      </c>
      <c r="H208" s="78">
        <v>5000</v>
      </c>
      <c r="I208" s="84"/>
      <c r="J208" s="85">
        <f t="shared" si="7"/>
        <v>5000</v>
      </c>
      <c r="K208" s="22" t="str">
        <f t="shared" si="8"/>
        <v>00003100104017000000</v>
      </c>
      <c r="L208" s="12" t="s">
        <v>302</v>
      </c>
    </row>
    <row r="209" spans="1:12" ht="12.75">
      <c r="A209" s="86" t="s">
        <v>153</v>
      </c>
      <c r="B209" s="87" t="s">
        <v>7</v>
      </c>
      <c r="C209" s="88" t="s">
        <v>68</v>
      </c>
      <c r="D209" s="113" t="s">
        <v>293</v>
      </c>
      <c r="E209" s="113" t="s">
        <v>152</v>
      </c>
      <c r="F209" s="113" t="s">
        <v>155</v>
      </c>
      <c r="G209" s="114" t="s">
        <v>68</v>
      </c>
      <c r="H209" s="78">
        <v>5000</v>
      </c>
      <c r="I209" s="84"/>
      <c r="J209" s="85">
        <f t="shared" si="7"/>
        <v>5000</v>
      </c>
      <c r="K209" s="22" t="str">
        <f t="shared" si="8"/>
        <v>00003100104017800000</v>
      </c>
      <c r="L209" s="12" t="s">
        <v>303</v>
      </c>
    </row>
    <row r="210" spans="1:12" ht="12.75">
      <c r="A210" s="86" t="s">
        <v>156</v>
      </c>
      <c r="B210" s="87" t="s">
        <v>7</v>
      </c>
      <c r="C210" s="88" t="s">
        <v>68</v>
      </c>
      <c r="D210" s="113" t="s">
        <v>293</v>
      </c>
      <c r="E210" s="113" t="s">
        <v>152</v>
      </c>
      <c r="F210" s="113" t="s">
        <v>158</v>
      </c>
      <c r="G210" s="114" t="s">
        <v>68</v>
      </c>
      <c r="H210" s="78">
        <v>5000</v>
      </c>
      <c r="I210" s="84"/>
      <c r="J210" s="85">
        <f t="shared" si="7"/>
        <v>5000</v>
      </c>
      <c r="K210" s="22" t="str">
        <f t="shared" si="8"/>
        <v>00003100104017850000</v>
      </c>
      <c r="L210" s="12" t="s">
        <v>304</v>
      </c>
    </row>
    <row r="211" spans="1:12" ht="22.5">
      <c r="A211" s="86" t="s">
        <v>159</v>
      </c>
      <c r="B211" s="87" t="s">
        <v>7</v>
      </c>
      <c r="C211" s="88" t="s">
        <v>68</v>
      </c>
      <c r="D211" s="113" t="s">
        <v>293</v>
      </c>
      <c r="E211" s="113" t="s">
        <v>152</v>
      </c>
      <c r="F211" s="113" t="s">
        <v>161</v>
      </c>
      <c r="G211" s="114" t="s">
        <v>68</v>
      </c>
      <c r="H211" s="78">
        <v>5000</v>
      </c>
      <c r="I211" s="84"/>
      <c r="J211" s="85">
        <f t="shared" si="7"/>
        <v>5000</v>
      </c>
      <c r="K211" s="22" t="str">
        <f t="shared" si="8"/>
        <v>00003100104017851000</v>
      </c>
      <c r="L211" s="12" t="s">
        <v>305</v>
      </c>
    </row>
    <row r="212" spans="1:12" ht="12.75">
      <c r="A212" s="86" t="s">
        <v>108</v>
      </c>
      <c r="B212" s="87" t="s">
        <v>7</v>
      </c>
      <c r="C212" s="88" t="s">
        <v>68</v>
      </c>
      <c r="D212" s="113" t="s">
        <v>293</v>
      </c>
      <c r="E212" s="113" t="s">
        <v>152</v>
      </c>
      <c r="F212" s="113" t="s">
        <v>161</v>
      </c>
      <c r="G212" s="114" t="s">
        <v>7</v>
      </c>
      <c r="H212" s="78">
        <v>5000</v>
      </c>
      <c r="I212" s="84"/>
      <c r="J212" s="85">
        <f t="shared" si="7"/>
        <v>5000</v>
      </c>
      <c r="K212" s="22" t="str">
        <f t="shared" si="8"/>
        <v>00003100104017851200</v>
      </c>
      <c r="L212" s="12" t="s">
        <v>306</v>
      </c>
    </row>
    <row r="213" spans="1:12" s="7" customFormat="1" ht="12.75">
      <c r="A213" s="90" t="s">
        <v>163</v>
      </c>
      <c r="B213" s="91" t="s">
        <v>7</v>
      </c>
      <c r="C213" s="92" t="s">
        <v>68</v>
      </c>
      <c r="D213" s="115" t="s">
        <v>293</v>
      </c>
      <c r="E213" s="115" t="s">
        <v>152</v>
      </c>
      <c r="F213" s="115" t="s">
        <v>161</v>
      </c>
      <c r="G213" s="116" t="s">
        <v>164</v>
      </c>
      <c r="H213" s="96">
        <v>5000</v>
      </c>
      <c r="I213" s="97"/>
      <c r="J213" s="98">
        <f t="shared" si="7"/>
        <v>5000</v>
      </c>
      <c r="K213" s="22" t="str">
        <f t="shared" si="8"/>
        <v>00003100104017851290</v>
      </c>
      <c r="L213" s="6" t="str">
        <f>C213&amp;D213&amp;E213&amp;F213&amp;G213</f>
        <v>00003100104017851290</v>
      </c>
    </row>
    <row r="214" spans="1:12" ht="12.75">
      <c r="A214" s="86" t="s">
        <v>307</v>
      </c>
      <c r="B214" s="87" t="s">
        <v>7</v>
      </c>
      <c r="C214" s="88" t="s">
        <v>68</v>
      </c>
      <c r="D214" s="113" t="s">
        <v>308</v>
      </c>
      <c r="E214" s="113" t="s">
        <v>93</v>
      </c>
      <c r="F214" s="113" t="s">
        <v>68</v>
      </c>
      <c r="G214" s="114" t="s">
        <v>68</v>
      </c>
      <c r="H214" s="78">
        <v>2505700</v>
      </c>
      <c r="I214" s="84">
        <v>176883.65</v>
      </c>
      <c r="J214" s="85">
        <f t="shared" si="7"/>
        <v>2328816.35</v>
      </c>
      <c r="K214" s="22" t="str">
        <f t="shared" si="8"/>
        <v>00004000000000000000</v>
      </c>
      <c r="L214" s="12" t="s">
        <v>309</v>
      </c>
    </row>
    <row r="215" spans="1:12" ht="12.75">
      <c r="A215" s="86" t="s">
        <v>310</v>
      </c>
      <c r="B215" s="87" t="s">
        <v>7</v>
      </c>
      <c r="C215" s="88" t="s">
        <v>68</v>
      </c>
      <c r="D215" s="113" t="s">
        <v>311</v>
      </c>
      <c r="E215" s="113" t="s">
        <v>93</v>
      </c>
      <c r="F215" s="113" t="s">
        <v>68</v>
      </c>
      <c r="G215" s="114" t="s">
        <v>68</v>
      </c>
      <c r="H215" s="78">
        <v>2315700</v>
      </c>
      <c r="I215" s="84">
        <v>176883.65</v>
      </c>
      <c r="J215" s="85">
        <f t="shared" si="7"/>
        <v>2138816.35</v>
      </c>
      <c r="K215" s="22" t="str">
        <f t="shared" si="8"/>
        <v>00004090000000000000</v>
      </c>
      <c r="L215" s="12" t="s">
        <v>312</v>
      </c>
    </row>
    <row r="216" spans="1:12" ht="12.75">
      <c r="A216" s="86"/>
      <c r="B216" s="87" t="s">
        <v>7</v>
      </c>
      <c r="C216" s="88" t="s">
        <v>68</v>
      </c>
      <c r="D216" s="113" t="s">
        <v>311</v>
      </c>
      <c r="E216" s="113" t="s">
        <v>314</v>
      </c>
      <c r="F216" s="113" t="s">
        <v>68</v>
      </c>
      <c r="G216" s="114" t="s">
        <v>68</v>
      </c>
      <c r="H216" s="78">
        <v>1883700</v>
      </c>
      <c r="I216" s="84">
        <v>176883.65</v>
      </c>
      <c r="J216" s="85">
        <f t="shared" si="7"/>
        <v>1706816.35</v>
      </c>
      <c r="K216" s="22" t="str">
        <f t="shared" si="8"/>
        <v>00004090104006000000</v>
      </c>
      <c r="L216" s="12" t="s">
        <v>313</v>
      </c>
    </row>
    <row r="217" spans="1:12" ht="22.5">
      <c r="A217" s="86" t="s">
        <v>129</v>
      </c>
      <c r="B217" s="87" t="s">
        <v>7</v>
      </c>
      <c r="C217" s="88" t="s">
        <v>68</v>
      </c>
      <c r="D217" s="113" t="s">
        <v>311</v>
      </c>
      <c r="E217" s="113" t="s">
        <v>314</v>
      </c>
      <c r="F217" s="113" t="s">
        <v>7</v>
      </c>
      <c r="G217" s="114" t="s">
        <v>68</v>
      </c>
      <c r="H217" s="78">
        <v>1883700</v>
      </c>
      <c r="I217" s="84">
        <v>176883.65</v>
      </c>
      <c r="J217" s="85">
        <f t="shared" si="7"/>
        <v>1706816.35</v>
      </c>
      <c r="K217" s="22" t="str">
        <f t="shared" si="8"/>
        <v>00004090104006200000</v>
      </c>
      <c r="L217" s="12" t="s">
        <v>315</v>
      </c>
    </row>
    <row r="218" spans="1:12" ht="22.5">
      <c r="A218" s="86" t="s">
        <v>131</v>
      </c>
      <c r="B218" s="87" t="s">
        <v>7</v>
      </c>
      <c r="C218" s="88" t="s">
        <v>68</v>
      </c>
      <c r="D218" s="113" t="s">
        <v>311</v>
      </c>
      <c r="E218" s="113" t="s">
        <v>314</v>
      </c>
      <c r="F218" s="113" t="s">
        <v>133</v>
      </c>
      <c r="G218" s="114" t="s">
        <v>68</v>
      </c>
      <c r="H218" s="78">
        <v>1883700</v>
      </c>
      <c r="I218" s="84">
        <v>176883.65</v>
      </c>
      <c r="J218" s="85">
        <f t="shared" si="7"/>
        <v>1706816.35</v>
      </c>
      <c r="K218" s="22" t="str">
        <f t="shared" si="8"/>
        <v>00004090104006240000</v>
      </c>
      <c r="L218" s="12" t="s">
        <v>316</v>
      </c>
    </row>
    <row r="219" spans="1:12" ht="22.5">
      <c r="A219" s="86" t="s">
        <v>143</v>
      </c>
      <c r="B219" s="87" t="s">
        <v>7</v>
      </c>
      <c r="C219" s="88" t="s">
        <v>68</v>
      </c>
      <c r="D219" s="113" t="s">
        <v>311</v>
      </c>
      <c r="E219" s="113" t="s">
        <v>314</v>
      </c>
      <c r="F219" s="113" t="s">
        <v>145</v>
      </c>
      <c r="G219" s="114" t="s">
        <v>68</v>
      </c>
      <c r="H219" s="78">
        <v>1883700</v>
      </c>
      <c r="I219" s="84">
        <v>176883.65</v>
      </c>
      <c r="J219" s="85">
        <f t="shared" si="7"/>
        <v>1706816.35</v>
      </c>
      <c r="K219" s="22" t="str">
        <f t="shared" si="8"/>
        <v>00004090104006244000</v>
      </c>
      <c r="L219" s="12" t="s">
        <v>317</v>
      </c>
    </row>
    <row r="220" spans="1:12" ht="12.75">
      <c r="A220" s="86" t="s">
        <v>108</v>
      </c>
      <c r="B220" s="87" t="s">
        <v>7</v>
      </c>
      <c r="C220" s="88" t="s">
        <v>68</v>
      </c>
      <c r="D220" s="113" t="s">
        <v>311</v>
      </c>
      <c r="E220" s="113" t="s">
        <v>314</v>
      </c>
      <c r="F220" s="113" t="s">
        <v>145</v>
      </c>
      <c r="G220" s="114" t="s">
        <v>7</v>
      </c>
      <c r="H220" s="78">
        <v>1883700</v>
      </c>
      <c r="I220" s="84">
        <v>176883.65</v>
      </c>
      <c r="J220" s="85">
        <f t="shared" si="7"/>
        <v>1706816.35</v>
      </c>
      <c r="K220" s="22" t="str">
        <f t="shared" si="8"/>
        <v>00004090104006244200</v>
      </c>
      <c r="L220" s="12" t="s">
        <v>318</v>
      </c>
    </row>
    <row r="221" spans="1:12" ht="12.75">
      <c r="A221" s="86" t="s">
        <v>138</v>
      </c>
      <c r="B221" s="87" t="s">
        <v>7</v>
      </c>
      <c r="C221" s="88" t="s">
        <v>68</v>
      </c>
      <c r="D221" s="113" t="s">
        <v>311</v>
      </c>
      <c r="E221" s="113" t="s">
        <v>314</v>
      </c>
      <c r="F221" s="113" t="s">
        <v>145</v>
      </c>
      <c r="G221" s="114" t="s">
        <v>139</v>
      </c>
      <c r="H221" s="78">
        <v>1883700</v>
      </c>
      <c r="I221" s="84">
        <v>176883.65</v>
      </c>
      <c r="J221" s="85">
        <f t="shared" si="7"/>
        <v>1706816.35</v>
      </c>
      <c r="K221" s="22" t="str">
        <f t="shared" si="8"/>
        <v>00004090104006244220</v>
      </c>
      <c r="L221" s="12" t="s">
        <v>319</v>
      </c>
    </row>
    <row r="222" spans="1:12" s="7" customFormat="1" ht="12.75">
      <c r="A222" s="90" t="s">
        <v>182</v>
      </c>
      <c r="B222" s="91" t="s">
        <v>7</v>
      </c>
      <c r="C222" s="92" t="s">
        <v>68</v>
      </c>
      <c r="D222" s="115" t="s">
        <v>311</v>
      </c>
      <c r="E222" s="115" t="s">
        <v>314</v>
      </c>
      <c r="F222" s="115" t="s">
        <v>145</v>
      </c>
      <c r="G222" s="116" t="s">
        <v>183</v>
      </c>
      <c r="H222" s="96">
        <v>1883700</v>
      </c>
      <c r="I222" s="97">
        <v>176883.65</v>
      </c>
      <c r="J222" s="98">
        <f t="shared" si="7"/>
        <v>1706816.35</v>
      </c>
      <c r="K222" s="22" t="str">
        <f t="shared" si="8"/>
        <v>00004090104006244225</v>
      </c>
      <c r="L222" s="6" t="str">
        <f>C222&amp;D222&amp;E222&amp;F222&amp;G222</f>
        <v>00004090104006244225</v>
      </c>
    </row>
    <row r="223" spans="1:12" ht="12.75">
      <c r="A223" s="86"/>
      <c r="B223" s="87" t="s">
        <v>7</v>
      </c>
      <c r="C223" s="88" t="s">
        <v>68</v>
      </c>
      <c r="D223" s="113" t="s">
        <v>311</v>
      </c>
      <c r="E223" s="113" t="s">
        <v>321</v>
      </c>
      <c r="F223" s="113" t="s">
        <v>68</v>
      </c>
      <c r="G223" s="114" t="s">
        <v>68</v>
      </c>
      <c r="H223" s="78">
        <v>432000</v>
      </c>
      <c r="I223" s="84"/>
      <c r="J223" s="85">
        <f t="shared" si="7"/>
        <v>432000</v>
      </c>
      <c r="K223" s="22" t="str">
        <f t="shared" si="8"/>
        <v>00004090107151000000</v>
      </c>
      <c r="L223" s="12" t="s">
        <v>320</v>
      </c>
    </row>
    <row r="224" spans="1:12" ht="22.5">
      <c r="A224" s="86" t="s">
        <v>129</v>
      </c>
      <c r="B224" s="87" t="s">
        <v>7</v>
      </c>
      <c r="C224" s="88" t="s">
        <v>68</v>
      </c>
      <c r="D224" s="113" t="s">
        <v>311</v>
      </c>
      <c r="E224" s="113" t="s">
        <v>321</v>
      </c>
      <c r="F224" s="113" t="s">
        <v>7</v>
      </c>
      <c r="G224" s="114" t="s">
        <v>68</v>
      </c>
      <c r="H224" s="78">
        <v>432000</v>
      </c>
      <c r="I224" s="84"/>
      <c r="J224" s="85">
        <f t="shared" si="7"/>
        <v>432000</v>
      </c>
      <c r="K224" s="22" t="str">
        <f t="shared" si="8"/>
        <v>00004090107151200000</v>
      </c>
      <c r="L224" s="12" t="s">
        <v>322</v>
      </c>
    </row>
    <row r="225" spans="1:12" ht="22.5">
      <c r="A225" s="86" t="s">
        <v>131</v>
      </c>
      <c r="B225" s="87" t="s">
        <v>7</v>
      </c>
      <c r="C225" s="88" t="s">
        <v>68</v>
      </c>
      <c r="D225" s="113" t="s">
        <v>311</v>
      </c>
      <c r="E225" s="113" t="s">
        <v>321</v>
      </c>
      <c r="F225" s="113" t="s">
        <v>133</v>
      </c>
      <c r="G225" s="114" t="s">
        <v>68</v>
      </c>
      <c r="H225" s="78">
        <v>432000</v>
      </c>
      <c r="I225" s="84"/>
      <c r="J225" s="85">
        <f t="shared" si="7"/>
        <v>432000</v>
      </c>
      <c r="K225" s="22" t="str">
        <f t="shared" si="8"/>
        <v>00004090107151240000</v>
      </c>
      <c r="L225" s="12" t="s">
        <v>323</v>
      </c>
    </row>
    <row r="226" spans="1:12" ht="22.5">
      <c r="A226" s="86" t="s">
        <v>143</v>
      </c>
      <c r="B226" s="87" t="s">
        <v>7</v>
      </c>
      <c r="C226" s="88" t="s">
        <v>68</v>
      </c>
      <c r="D226" s="113" t="s">
        <v>311</v>
      </c>
      <c r="E226" s="113" t="s">
        <v>321</v>
      </c>
      <c r="F226" s="113" t="s">
        <v>145</v>
      </c>
      <c r="G226" s="114" t="s">
        <v>68</v>
      </c>
      <c r="H226" s="78">
        <v>432000</v>
      </c>
      <c r="I226" s="84"/>
      <c r="J226" s="85">
        <f t="shared" si="7"/>
        <v>432000</v>
      </c>
      <c r="K226" s="22" t="str">
        <f t="shared" si="8"/>
        <v>00004090107151244000</v>
      </c>
      <c r="L226" s="12" t="s">
        <v>324</v>
      </c>
    </row>
    <row r="227" spans="1:12" ht="12.75">
      <c r="A227" s="86" t="s">
        <v>108</v>
      </c>
      <c r="B227" s="87" t="s">
        <v>7</v>
      </c>
      <c r="C227" s="88" t="s">
        <v>68</v>
      </c>
      <c r="D227" s="113" t="s">
        <v>311</v>
      </c>
      <c r="E227" s="113" t="s">
        <v>321</v>
      </c>
      <c r="F227" s="113" t="s">
        <v>145</v>
      </c>
      <c r="G227" s="114" t="s">
        <v>7</v>
      </c>
      <c r="H227" s="78">
        <v>432000</v>
      </c>
      <c r="I227" s="84"/>
      <c r="J227" s="85">
        <f t="shared" si="7"/>
        <v>432000</v>
      </c>
      <c r="K227" s="22" t="str">
        <f t="shared" si="8"/>
        <v>00004090107151244200</v>
      </c>
      <c r="L227" s="12" t="s">
        <v>325</v>
      </c>
    </row>
    <row r="228" spans="1:12" ht="12.75">
      <c r="A228" s="86" t="s">
        <v>138</v>
      </c>
      <c r="B228" s="87" t="s">
        <v>7</v>
      </c>
      <c r="C228" s="88" t="s">
        <v>68</v>
      </c>
      <c r="D228" s="113" t="s">
        <v>311</v>
      </c>
      <c r="E228" s="113" t="s">
        <v>321</v>
      </c>
      <c r="F228" s="113" t="s">
        <v>145</v>
      </c>
      <c r="G228" s="114" t="s">
        <v>139</v>
      </c>
      <c r="H228" s="78">
        <v>432000</v>
      </c>
      <c r="I228" s="84"/>
      <c r="J228" s="85">
        <f t="shared" si="7"/>
        <v>432000</v>
      </c>
      <c r="K228" s="22" t="str">
        <f t="shared" si="8"/>
        <v>00004090107151244220</v>
      </c>
      <c r="L228" s="12" t="s">
        <v>326</v>
      </c>
    </row>
    <row r="229" spans="1:12" s="7" customFormat="1" ht="12.75">
      <c r="A229" s="90" t="s">
        <v>182</v>
      </c>
      <c r="B229" s="91" t="s">
        <v>7</v>
      </c>
      <c r="C229" s="92" t="s">
        <v>68</v>
      </c>
      <c r="D229" s="115" t="s">
        <v>311</v>
      </c>
      <c r="E229" s="115" t="s">
        <v>321</v>
      </c>
      <c r="F229" s="115" t="s">
        <v>145</v>
      </c>
      <c r="G229" s="116" t="s">
        <v>183</v>
      </c>
      <c r="H229" s="96">
        <v>432000</v>
      </c>
      <c r="I229" s="97"/>
      <c r="J229" s="98">
        <f t="shared" si="7"/>
        <v>432000</v>
      </c>
      <c r="K229" s="22" t="str">
        <f t="shared" si="8"/>
        <v>00004090107151244225</v>
      </c>
      <c r="L229" s="6" t="str">
        <f>C229&amp;D229&amp;E229&amp;F229&amp;G229</f>
        <v>00004090107151244225</v>
      </c>
    </row>
    <row r="230" spans="1:12" ht="12.75">
      <c r="A230" s="86" t="s">
        <v>327</v>
      </c>
      <c r="B230" s="87" t="s">
        <v>7</v>
      </c>
      <c r="C230" s="88" t="s">
        <v>68</v>
      </c>
      <c r="D230" s="113" t="s">
        <v>328</v>
      </c>
      <c r="E230" s="113" t="s">
        <v>93</v>
      </c>
      <c r="F230" s="113" t="s">
        <v>68</v>
      </c>
      <c r="G230" s="114" t="s">
        <v>68</v>
      </c>
      <c r="H230" s="78">
        <v>190000</v>
      </c>
      <c r="I230" s="84"/>
      <c r="J230" s="85">
        <f t="shared" si="7"/>
        <v>190000</v>
      </c>
      <c r="K230" s="22" t="str">
        <f t="shared" si="8"/>
        <v>00004120000000000000</v>
      </c>
      <c r="L230" s="12" t="s">
        <v>329</v>
      </c>
    </row>
    <row r="231" spans="1:12" ht="12.75">
      <c r="A231" s="86"/>
      <c r="B231" s="87" t="s">
        <v>7</v>
      </c>
      <c r="C231" s="88" t="s">
        <v>68</v>
      </c>
      <c r="D231" s="113" t="s">
        <v>328</v>
      </c>
      <c r="E231" s="113" t="s">
        <v>255</v>
      </c>
      <c r="F231" s="113" t="s">
        <v>68</v>
      </c>
      <c r="G231" s="114" t="s">
        <v>68</v>
      </c>
      <c r="H231" s="78">
        <v>190000</v>
      </c>
      <c r="I231" s="84"/>
      <c r="J231" s="85">
        <f t="shared" si="7"/>
        <v>190000</v>
      </c>
      <c r="K231" s="22" t="str">
        <f t="shared" si="8"/>
        <v>00004120104012000000</v>
      </c>
      <c r="L231" s="12" t="s">
        <v>330</v>
      </c>
    </row>
    <row r="232" spans="1:12" ht="22.5">
      <c r="A232" s="86" t="s">
        <v>129</v>
      </c>
      <c r="B232" s="87" t="s">
        <v>7</v>
      </c>
      <c r="C232" s="88" t="s">
        <v>68</v>
      </c>
      <c r="D232" s="113" t="s">
        <v>328</v>
      </c>
      <c r="E232" s="113" t="s">
        <v>255</v>
      </c>
      <c r="F232" s="113" t="s">
        <v>7</v>
      </c>
      <c r="G232" s="114" t="s">
        <v>68</v>
      </c>
      <c r="H232" s="78">
        <v>190000</v>
      </c>
      <c r="I232" s="84"/>
      <c r="J232" s="85">
        <f t="shared" si="7"/>
        <v>190000</v>
      </c>
      <c r="K232" s="22" t="str">
        <f t="shared" si="8"/>
        <v>00004120104012200000</v>
      </c>
      <c r="L232" s="12" t="s">
        <v>331</v>
      </c>
    </row>
    <row r="233" spans="1:12" ht="22.5">
      <c r="A233" s="86" t="s">
        <v>131</v>
      </c>
      <c r="B233" s="87" t="s">
        <v>7</v>
      </c>
      <c r="C233" s="88" t="s">
        <v>68</v>
      </c>
      <c r="D233" s="113" t="s">
        <v>328</v>
      </c>
      <c r="E233" s="113" t="s">
        <v>255</v>
      </c>
      <c r="F233" s="113" t="s">
        <v>133</v>
      </c>
      <c r="G233" s="114" t="s">
        <v>68</v>
      </c>
      <c r="H233" s="78">
        <v>190000</v>
      </c>
      <c r="I233" s="84"/>
      <c r="J233" s="85">
        <f t="shared" si="7"/>
        <v>190000</v>
      </c>
      <c r="K233" s="22" t="str">
        <f t="shared" si="8"/>
        <v>00004120104012240000</v>
      </c>
      <c r="L233" s="12" t="s">
        <v>332</v>
      </c>
    </row>
    <row r="234" spans="1:12" ht="22.5">
      <c r="A234" s="86" t="s">
        <v>143</v>
      </c>
      <c r="B234" s="87" t="s">
        <v>7</v>
      </c>
      <c r="C234" s="88" t="s">
        <v>68</v>
      </c>
      <c r="D234" s="113" t="s">
        <v>328</v>
      </c>
      <c r="E234" s="113" t="s">
        <v>255</v>
      </c>
      <c r="F234" s="113" t="s">
        <v>145</v>
      </c>
      <c r="G234" s="114" t="s">
        <v>68</v>
      </c>
      <c r="H234" s="78">
        <v>190000</v>
      </c>
      <c r="I234" s="84"/>
      <c r="J234" s="85">
        <f t="shared" si="7"/>
        <v>190000</v>
      </c>
      <c r="K234" s="22" t="str">
        <f t="shared" si="8"/>
        <v>00004120104012244000</v>
      </c>
      <c r="L234" s="12" t="s">
        <v>333</v>
      </c>
    </row>
    <row r="235" spans="1:12" ht="12.75">
      <c r="A235" s="86" t="s">
        <v>108</v>
      </c>
      <c r="B235" s="87" t="s">
        <v>7</v>
      </c>
      <c r="C235" s="88" t="s">
        <v>68</v>
      </c>
      <c r="D235" s="113" t="s">
        <v>328</v>
      </c>
      <c r="E235" s="113" t="s">
        <v>255</v>
      </c>
      <c r="F235" s="113" t="s">
        <v>145</v>
      </c>
      <c r="G235" s="114" t="s">
        <v>7</v>
      </c>
      <c r="H235" s="78">
        <v>190000</v>
      </c>
      <c r="I235" s="84"/>
      <c r="J235" s="85">
        <f t="shared" si="7"/>
        <v>190000</v>
      </c>
      <c r="K235" s="22" t="str">
        <f t="shared" si="8"/>
        <v>00004120104012244200</v>
      </c>
      <c r="L235" s="12" t="s">
        <v>334</v>
      </c>
    </row>
    <row r="236" spans="1:12" ht="12.75">
      <c r="A236" s="86" t="s">
        <v>138</v>
      </c>
      <c r="B236" s="87" t="s">
        <v>7</v>
      </c>
      <c r="C236" s="88" t="s">
        <v>68</v>
      </c>
      <c r="D236" s="113" t="s">
        <v>328</v>
      </c>
      <c r="E236" s="113" t="s">
        <v>255</v>
      </c>
      <c r="F236" s="113" t="s">
        <v>145</v>
      </c>
      <c r="G236" s="114" t="s">
        <v>139</v>
      </c>
      <c r="H236" s="78">
        <v>190000</v>
      </c>
      <c r="I236" s="84"/>
      <c r="J236" s="85">
        <f t="shared" si="7"/>
        <v>190000</v>
      </c>
      <c r="K236" s="22" t="str">
        <f t="shared" si="8"/>
        <v>00004120104012244220</v>
      </c>
      <c r="L236" s="12" t="s">
        <v>335</v>
      </c>
    </row>
    <row r="237" spans="1:12" s="7" customFormat="1" ht="12.75">
      <c r="A237" s="90" t="s">
        <v>141</v>
      </c>
      <c r="B237" s="91" t="s">
        <v>7</v>
      </c>
      <c r="C237" s="92" t="s">
        <v>68</v>
      </c>
      <c r="D237" s="115" t="s">
        <v>328</v>
      </c>
      <c r="E237" s="115" t="s">
        <v>255</v>
      </c>
      <c r="F237" s="115" t="s">
        <v>145</v>
      </c>
      <c r="G237" s="116" t="s">
        <v>142</v>
      </c>
      <c r="H237" s="96">
        <v>190000</v>
      </c>
      <c r="I237" s="97"/>
      <c r="J237" s="98">
        <f t="shared" si="7"/>
        <v>190000</v>
      </c>
      <c r="K237" s="22" t="str">
        <f t="shared" si="8"/>
        <v>00004120104012244226</v>
      </c>
      <c r="L237" s="6" t="str">
        <f>C237&amp;D237&amp;E237&amp;F237&amp;G237</f>
        <v>00004120104012244226</v>
      </c>
    </row>
    <row r="238" spans="1:12" ht="12.75">
      <c r="A238" s="86" t="s">
        <v>336</v>
      </c>
      <c r="B238" s="87" t="s">
        <v>7</v>
      </c>
      <c r="C238" s="88" t="s">
        <v>68</v>
      </c>
      <c r="D238" s="113" t="s">
        <v>337</v>
      </c>
      <c r="E238" s="113" t="s">
        <v>93</v>
      </c>
      <c r="F238" s="113" t="s">
        <v>68</v>
      </c>
      <c r="G238" s="114" t="s">
        <v>68</v>
      </c>
      <c r="H238" s="78">
        <v>4656000</v>
      </c>
      <c r="I238" s="84">
        <v>545699.9</v>
      </c>
      <c r="J238" s="85">
        <f t="shared" si="7"/>
        <v>4110300.1</v>
      </c>
      <c r="K238" s="22" t="str">
        <f t="shared" si="8"/>
        <v>00005000000000000000</v>
      </c>
      <c r="L238" s="12" t="s">
        <v>338</v>
      </c>
    </row>
    <row r="239" spans="1:12" ht="12.75">
      <c r="A239" s="86" t="s">
        <v>339</v>
      </c>
      <c r="B239" s="87" t="s">
        <v>7</v>
      </c>
      <c r="C239" s="88" t="s">
        <v>68</v>
      </c>
      <c r="D239" s="113" t="s">
        <v>340</v>
      </c>
      <c r="E239" s="113" t="s">
        <v>93</v>
      </c>
      <c r="F239" s="113" t="s">
        <v>68</v>
      </c>
      <c r="G239" s="114" t="s">
        <v>68</v>
      </c>
      <c r="H239" s="78">
        <v>18000</v>
      </c>
      <c r="I239" s="84">
        <v>17852</v>
      </c>
      <c r="J239" s="85">
        <f t="shared" si="7"/>
        <v>148</v>
      </c>
      <c r="K239" s="22" t="str">
        <f t="shared" si="8"/>
        <v>00005010000000000000</v>
      </c>
      <c r="L239" s="12" t="s">
        <v>341</v>
      </c>
    </row>
    <row r="240" spans="1:12" ht="22.5">
      <c r="A240" s="86" t="s">
        <v>342</v>
      </c>
      <c r="B240" s="87" t="s">
        <v>7</v>
      </c>
      <c r="C240" s="88" t="s">
        <v>68</v>
      </c>
      <c r="D240" s="113" t="s">
        <v>340</v>
      </c>
      <c r="E240" s="113" t="s">
        <v>344</v>
      </c>
      <c r="F240" s="113" t="s">
        <v>68</v>
      </c>
      <c r="G240" s="114" t="s">
        <v>68</v>
      </c>
      <c r="H240" s="78">
        <v>15500</v>
      </c>
      <c r="I240" s="84">
        <v>15352</v>
      </c>
      <c r="J240" s="85">
        <f t="shared" si="7"/>
        <v>148</v>
      </c>
      <c r="K240" s="22" t="str">
        <f t="shared" si="8"/>
        <v>00005010100000000000</v>
      </c>
      <c r="L240" s="12" t="s">
        <v>343</v>
      </c>
    </row>
    <row r="241" spans="1:12" ht="12.75">
      <c r="A241" s="86"/>
      <c r="B241" s="87" t="s">
        <v>7</v>
      </c>
      <c r="C241" s="88" t="s">
        <v>68</v>
      </c>
      <c r="D241" s="113" t="s">
        <v>340</v>
      </c>
      <c r="E241" s="113" t="s">
        <v>152</v>
      </c>
      <c r="F241" s="113" t="s">
        <v>68</v>
      </c>
      <c r="G241" s="114" t="s">
        <v>68</v>
      </c>
      <c r="H241" s="78">
        <v>2500</v>
      </c>
      <c r="I241" s="84">
        <v>2500</v>
      </c>
      <c r="J241" s="85">
        <f t="shared" si="7"/>
        <v>0</v>
      </c>
      <c r="K241" s="22" t="str">
        <f t="shared" si="8"/>
        <v>00005010104017000000</v>
      </c>
      <c r="L241" s="12" t="s">
        <v>345</v>
      </c>
    </row>
    <row r="242" spans="1:12" ht="22.5">
      <c r="A242" s="86" t="s">
        <v>129</v>
      </c>
      <c r="B242" s="87" t="s">
        <v>7</v>
      </c>
      <c r="C242" s="88" t="s">
        <v>68</v>
      </c>
      <c r="D242" s="113" t="s">
        <v>340</v>
      </c>
      <c r="E242" s="113" t="s">
        <v>152</v>
      </c>
      <c r="F242" s="113" t="s">
        <v>7</v>
      </c>
      <c r="G242" s="114" t="s">
        <v>68</v>
      </c>
      <c r="H242" s="78">
        <v>2500</v>
      </c>
      <c r="I242" s="84">
        <v>2500</v>
      </c>
      <c r="J242" s="85">
        <f t="shared" si="7"/>
        <v>0</v>
      </c>
      <c r="K242" s="22" t="str">
        <f t="shared" si="8"/>
        <v>00005010104017200000</v>
      </c>
      <c r="L242" s="12" t="s">
        <v>346</v>
      </c>
    </row>
    <row r="243" spans="1:12" ht="22.5">
      <c r="A243" s="86" t="s">
        <v>131</v>
      </c>
      <c r="B243" s="87" t="s">
        <v>7</v>
      </c>
      <c r="C243" s="88" t="s">
        <v>68</v>
      </c>
      <c r="D243" s="113" t="s">
        <v>340</v>
      </c>
      <c r="E243" s="113" t="s">
        <v>152</v>
      </c>
      <c r="F243" s="113" t="s">
        <v>133</v>
      </c>
      <c r="G243" s="114" t="s">
        <v>68</v>
      </c>
      <c r="H243" s="78">
        <v>2500</v>
      </c>
      <c r="I243" s="84">
        <v>2500</v>
      </c>
      <c r="J243" s="85">
        <f t="shared" si="7"/>
        <v>0</v>
      </c>
      <c r="K243" s="22" t="str">
        <f t="shared" si="8"/>
        <v>00005010104017240000</v>
      </c>
      <c r="L243" s="12" t="s">
        <v>347</v>
      </c>
    </row>
    <row r="244" spans="1:12" ht="22.5">
      <c r="A244" s="86" t="s">
        <v>143</v>
      </c>
      <c r="B244" s="87" t="s">
        <v>7</v>
      </c>
      <c r="C244" s="88" t="s">
        <v>68</v>
      </c>
      <c r="D244" s="113" t="s">
        <v>340</v>
      </c>
      <c r="E244" s="113" t="s">
        <v>152</v>
      </c>
      <c r="F244" s="113" t="s">
        <v>145</v>
      </c>
      <c r="G244" s="114" t="s">
        <v>68</v>
      </c>
      <c r="H244" s="78">
        <v>2500</v>
      </c>
      <c r="I244" s="84">
        <v>2500</v>
      </c>
      <c r="J244" s="85">
        <f t="shared" si="7"/>
        <v>0</v>
      </c>
      <c r="K244" s="22" t="str">
        <f t="shared" si="8"/>
        <v>00005010104017244000</v>
      </c>
      <c r="L244" s="12" t="s">
        <v>348</v>
      </c>
    </row>
    <row r="245" spans="1:12" ht="12.75">
      <c r="A245" s="86" t="s">
        <v>108</v>
      </c>
      <c r="B245" s="87" t="s">
        <v>7</v>
      </c>
      <c r="C245" s="88" t="s">
        <v>68</v>
      </c>
      <c r="D245" s="113" t="s">
        <v>340</v>
      </c>
      <c r="E245" s="113" t="s">
        <v>152</v>
      </c>
      <c r="F245" s="113" t="s">
        <v>145</v>
      </c>
      <c r="G245" s="114" t="s">
        <v>7</v>
      </c>
      <c r="H245" s="78">
        <v>2500</v>
      </c>
      <c r="I245" s="84">
        <v>2500</v>
      </c>
      <c r="J245" s="85">
        <f t="shared" si="7"/>
        <v>0</v>
      </c>
      <c r="K245" s="22" t="str">
        <f t="shared" si="8"/>
        <v>00005010104017244200</v>
      </c>
      <c r="L245" s="12" t="s">
        <v>349</v>
      </c>
    </row>
    <row r="246" spans="1:12" ht="12.75">
      <c r="A246" s="86" t="s">
        <v>138</v>
      </c>
      <c r="B246" s="87" t="s">
        <v>7</v>
      </c>
      <c r="C246" s="88" t="s">
        <v>68</v>
      </c>
      <c r="D246" s="113" t="s">
        <v>340</v>
      </c>
      <c r="E246" s="113" t="s">
        <v>152</v>
      </c>
      <c r="F246" s="113" t="s">
        <v>145</v>
      </c>
      <c r="G246" s="114" t="s">
        <v>139</v>
      </c>
      <c r="H246" s="78">
        <v>2500</v>
      </c>
      <c r="I246" s="84">
        <v>2500</v>
      </c>
      <c r="J246" s="85">
        <f t="shared" si="7"/>
        <v>0</v>
      </c>
      <c r="K246" s="22" t="str">
        <f t="shared" si="8"/>
        <v>00005010104017244220</v>
      </c>
      <c r="L246" s="12" t="s">
        <v>350</v>
      </c>
    </row>
    <row r="247" spans="1:12" s="7" customFormat="1" ht="12.75">
      <c r="A247" s="90" t="s">
        <v>182</v>
      </c>
      <c r="B247" s="91" t="s">
        <v>7</v>
      </c>
      <c r="C247" s="92" t="s">
        <v>68</v>
      </c>
      <c r="D247" s="115" t="s">
        <v>340</v>
      </c>
      <c r="E247" s="115" t="s">
        <v>152</v>
      </c>
      <c r="F247" s="115" t="s">
        <v>145</v>
      </c>
      <c r="G247" s="116" t="s">
        <v>183</v>
      </c>
      <c r="H247" s="96">
        <v>2500</v>
      </c>
      <c r="I247" s="97">
        <v>2500</v>
      </c>
      <c r="J247" s="98">
        <f t="shared" si="7"/>
        <v>0</v>
      </c>
      <c r="K247" s="22" t="str">
        <f t="shared" si="8"/>
        <v>00005010104017244225</v>
      </c>
      <c r="L247" s="6" t="str">
        <f>C247&amp;D247&amp;E247&amp;F247&amp;G247</f>
        <v>00005010104017244225</v>
      </c>
    </row>
    <row r="248" spans="1:12" ht="22.5">
      <c r="A248" s="86" t="s">
        <v>351</v>
      </c>
      <c r="B248" s="87" t="s">
        <v>7</v>
      </c>
      <c r="C248" s="88" t="s">
        <v>68</v>
      </c>
      <c r="D248" s="113" t="s">
        <v>340</v>
      </c>
      <c r="E248" s="113" t="s">
        <v>353</v>
      </c>
      <c r="F248" s="113" t="s">
        <v>68</v>
      </c>
      <c r="G248" s="114" t="s">
        <v>68</v>
      </c>
      <c r="H248" s="78">
        <v>15500</v>
      </c>
      <c r="I248" s="84">
        <v>15352</v>
      </c>
      <c r="J248" s="85">
        <f t="shared" si="7"/>
        <v>148</v>
      </c>
      <c r="K248" s="22" t="str">
        <f t="shared" si="8"/>
        <v>00005010170100000000</v>
      </c>
      <c r="L248" s="12" t="s">
        <v>352</v>
      </c>
    </row>
    <row r="249" spans="1:12" ht="22.5">
      <c r="A249" s="86" t="s">
        <v>129</v>
      </c>
      <c r="B249" s="87" t="s">
        <v>7</v>
      </c>
      <c r="C249" s="88" t="s">
        <v>68</v>
      </c>
      <c r="D249" s="113" t="s">
        <v>340</v>
      </c>
      <c r="E249" s="113" t="s">
        <v>353</v>
      </c>
      <c r="F249" s="113" t="s">
        <v>7</v>
      </c>
      <c r="G249" s="114" t="s">
        <v>68</v>
      </c>
      <c r="H249" s="78">
        <v>15500</v>
      </c>
      <c r="I249" s="84">
        <v>15352</v>
      </c>
      <c r="J249" s="85">
        <f t="shared" si="7"/>
        <v>148</v>
      </c>
      <c r="K249" s="22" t="str">
        <f t="shared" si="8"/>
        <v>00005010170100200000</v>
      </c>
      <c r="L249" s="12" t="s">
        <v>354</v>
      </c>
    </row>
    <row r="250" spans="1:12" ht="22.5">
      <c r="A250" s="86" t="s">
        <v>131</v>
      </c>
      <c r="B250" s="87" t="s">
        <v>7</v>
      </c>
      <c r="C250" s="88" t="s">
        <v>68</v>
      </c>
      <c r="D250" s="113" t="s">
        <v>340</v>
      </c>
      <c r="E250" s="113" t="s">
        <v>353</v>
      </c>
      <c r="F250" s="113" t="s">
        <v>133</v>
      </c>
      <c r="G250" s="114" t="s">
        <v>68</v>
      </c>
      <c r="H250" s="78">
        <v>15500</v>
      </c>
      <c r="I250" s="84">
        <v>15352</v>
      </c>
      <c r="J250" s="85">
        <f t="shared" si="7"/>
        <v>148</v>
      </c>
      <c r="K250" s="22" t="str">
        <f t="shared" si="8"/>
        <v>00005010170100240000</v>
      </c>
      <c r="L250" s="12" t="s">
        <v>355</v>
      </c>
    </row>
    <row r="251" spans="1:12" ht="22.5">
      <c r="A251" s="86" t="s">
        <v>143</v>
      </c>
      <c r="B251" s="87" t="s">
        <v>7</v>
      </c>
      <c r="C251" s="88" t="s">
        <v>68</v>
      </c>
      <c r="D251" s="113" t="s">
        <v>340</v>
      </c>
      <c r="E251" s="113" t="s">
        <v>353</v>
      </c>
      <c r="F251" s="113" t="s">
        <v>145</v>
      </c>
      <c r="G251" s="114" t="s">
        <v>68</v>
      </c>
      <c r="H251" s="78">
        <v>15500</v>
      </c>
      <c r="I251" s="84">
        <v>15352</v>
      </c>
      <c r="J251" s="85">
        <f t="shared" si="7"/>
        <v>148</v>
      </c>
      <c r="K251" s="22" t="str">
        <f t="shared" si="8"/>
        <v>00005010170100244000</v>
      </c>
      <c r="L251" s="12" t="s">
        <v>356</v>
      </c>
    </row>
    <row r="252" spans="1:12" ht="12.75">
      <c r="A252" s="86" t="s">
        <v>108</v>
      </c>
      <c r="B252" s="87" t="s">
        <v>7</v>
      </c>
      <c r="C252" s="88" t="s">
        <v>68</v>
      </c>
      <c r="D252" s="113" t="s">
        <v>340</v>
      </c>
      <c r="E252" s="113" t="s">
        <v>353</v>
      </c>
      <c r="F252" s="113" t="s">
        <v>145</v>
      </c>
      <c r="G252" s="114" t="s">
        <v>7</v>
      </c>
      <c r="H252" s="78">
        <v>15500</v>
      </c>
      <c r="I252" s="84">
        <v>15352</v>
      </c>
      <c r="J252" s="85">
        <f t="shared" si="7"/>
        <v>148</v>
      </c>
      <c r="K252" s="22" t="str">
        <f t="shared" si="8"/>
        <v>00005010170100244200</v>
      </c>
      <c r="L252" s="12" t="s">
        <v>357</v>
      </c>
    </row>
    <row r="253" spans="1:12" ht="12.75">
      <c r="A253" s="86" t="s">
        <v>138</v>
      </c>
      <c r="B253" s="87" t="s">
        <v>7</v>
      </c>
      <c r="C253" s="88" t="s">
        <v>68</v>
      </c>
      <c r="D253" s="113" t="s">
        <v>340</v>
      </c>
      <c r="E253" s="113" t="s">
        <v>353</v>
      </c>
      <c r="F253" s="113" t="s">
        <v>145</v>
      </c>
      <c r="G253" s="114" t="s">
        <v>139</v>
      </c>
      <c r="H253" s="78">
        <v>15500</v>
      </c>
      <c r="I253" s="84">
        <v>15352</v>
      </c>
      <c r="J253" s="85">
        <f t="shared" si="7"/>
        <v>148</v>
      </c>
      <c r="K253" s="22" t="str">
        <f t="shared" si="8"/>
        <v>00005010170100244220</v>
      </c>
      <c r="L253" s="12" t="s">
        <v>358</v>
      </c>
    </row>
    <row r="254" spans="1:12" s="7" customFormat="1" ht="12.75">
      <c r="A254" s="90" t="s">
        <v>182</v>
      </c>
      <c r="B254" s="91" t="s">
        <v>7</v>
      </c>
      <c r="C254" s="92" t="s">
        <v>68</v>
      </c>
      <c r="D254" s="115" t="s">
        <v>340</v>
      </c>
      <c r="E254" s="115" t="s">
        <v>353</v>
      </c>
      <c r="F254" s="115" t="s">
        <v>145</v>
      </c>
      <c r="G254" s="116" t="s">
        <v>183</v>
      </c>
      <c r="H254" s="96">
        <v>15500</v>
      </c>
      <c r="I254" s="97">
        <v>15352</v>
      </c>
      <c r="J254" s="98">
        <f t="shared" si="7"/>
        <v>148</v>
      </c>
      <c r="K254" s="22" t="str">
        <f t="shared" si="8"/>
        <v>00005010170100244225</v>
      </c>
      <c r="L254" s="6" t="str">
        <f>C254&amp;D254&amp;E254&amp;F254&amp;G254</f>
        <v>00005010170100244225</v>
      </c>
    </row>
    <row r="255" spans="1:12" ht="12.75">
      <c r="A255" s="86" t="s">
        <v>359</v>
      </c>
      <c r="B255" s="87" t="s">
        <v>7</v>
      </c>
      <c r="C255" s="88" t="s">
        <v>68</v>
      </c>
      <c r="D255" s="113" t="s">
        <v>361</v>
      </c>
      <c r="E255" s="113" t="s">
        <v>93</v>
      </c>
      <c r="F255" s="113" t="s">
        <v>68</v>
      </c>
      <c r="G255" s="114" t="s">
        <v>68</v>
      </c>
      <c r="H255" s="78">
        <v>41600</v>
      </c>
      <c r="I255" s="84">
        <v>41518</v>
      </c>
      <c r="J255" s="85">
        <f t="shared" si="7"/>
        <v>82</v>
      </c>
      <c r="K255" s="22" t="str">
        <f t="shared" si="8"/>
        <v>00005020000000000000</v>
      </c>
      <c r="L255" s="12" t="s">
        <v>360</v>
      </c>
    </row>
    <row r="256" spans="1:12" ht="12.75">
      <c r="A256" s="86"/>
      <c r="B256" s="87" t="s">
        <v>7</v>
      </c>
      <c r="C256" s="88" t="s">
        <v>68</v>
      </c>
      <c r="D256" s="113" t="s">
        <v>361</v>
      </c>
      <c r="E256" s="113" t="s">
        <v>152</v>
      </c>
      <c r="F256" s="113" t="s">
        <v>68</v>
      </c>
      <c r="G256" s="114" t="s">
        <v>68</v>
      </c>
      <c r="H256" s="78">
        <v>41600</v>
      </c>
      <c r="I256" s="84">
        <v>41518</v>
      </c>
      <c r="J256" s="85">
        <f aca="true" t="shared" si="9" ref="J256:J319">H256-I256</f>
        <v>82</v>
      </c>
      <c r="K256" s="22" t="str">
        <f aca="true" t="shared" si="10" ref="K256:K319">C256&amp;D256&amp;E256&amp;F256&amp;G256</f>
        <v>00005020104017000000</v>
      </c>
      <c r="L256" s="12" t="s">
        <v>362</v>
      </c>
    </row>
    <row r="257" spans="1:12" ht="22.5">
      <c r="A257" s="86" t="s">
        <v>129</v>
      </c>
      <c r="B257" s="87" t="s">
        <v>7</v>
      </c>
      <c r="C257" s="88" t="s">
        <v>68</v>
      </c>
      <c r="D257" s="113" t="s">
        <v>361</v>
      </c>
      <c r="E257" s="113" t="s">
        <v>152</v>
      </c>
      <c r="F257" s="113" t="s">
        <v>7</v>
      </c>
      <c r="G257" s="114" t="s">
        <v>68</v>
      </c>
      <c r="H257" s="78">
        <v>41600</v>
      </c>
      <c r="I257" s="84">
        <v>41518</v>
      </c>
      <c r="J257" s="85">
        <f t="shared" si="9"/>
        <v>82</v>
      </c>
      <c r="K257" s="22" t="str">
        <f t="shared" si="10"/>
        <v>00005020104017200000</v>
      </c>
      <c r="L257" s="12" t="s">
        <v>363</v>
      </c>
    </row>
    <row r="258" spans="1:12" ht="22.5">
      <c r="A258" s="86" t="s">
        <v>131</v>
      </c>
      <c r="B258" s="87" t="s">
        <v>7</v>
      </c>
      <c r="C258" s="88" t="s">
        <v>68</v>
      </c>
      <c r="D258" s="113" t="s">
        <v>361</v>
      </c>
      <c r="E258" s="113" t="s">
        <v>152</v>
      </c>
      <c r="F258" s="113" t="s">
        <v>133</v>
      </c>
      <c r="G258" s="114" t="s">
        <v>68</v>
      </c>
      <c r="H258" s="78">
        <v>41600</v>
      </c>
      <c r="I258" s="84">
        <v>41518</v>
      </c>
      <c r="J258" s="85">
        <f t="shared" si="9"/>
        <v>82</v>
      </c>
      <c r="K258" s="22" t="str">
        <f t="shared" si="10"/>
        <v>00005020104017240000</v>
      </c>
      <c r="L258" s="12" t="s">
        <v>364</v>
      </c>
    </row>
    <row r="259" spans="1:12" ht="22.5">
      <c r="A259" s="86" t="s">
        <v>143</v>
      </c>
      <c r="B259" s="87" t="s">
        <v>7</v>
      </c>
      <c r="C259" s="88" t="s">
        <v>68</v>
      </c>
      <c r="D259" s="113" t="s">
        <v>361</v>
      </c>
      <c r="E259" s="113" t="s">
        <v>152</v>
      </c>
      <c r="F259" s="113" t="s">
        <v>145</v>
      </c>
      <c r="G259" s="114" t="s">
        <v>68</v>
      </c>
      <c r="H259" s="78">
        <v>41600</v>
      </c>
      <c r="I259" s="84">
        <v>41518</v>
      </c>
      <c r="J259" s="85">
        <f t="shared" si="9"/>
        <v>82</v>
      </c>
      <c r="K259" s="22" t="str">
        <f t="shared" si="10"/>
        <v>00005020104017244000</v>
      </c>
      <c r="L259" s="12" t="s">
        <v>365</v>
      </c>
    </row>
    <row r="260" spans="1:12" ht="12.75">
      <c r="A260" s="86" t="s">
        <v>108</v>
      </c>
      <c r="B260" s="87" t="s">
        <v>7</v>
      </c>
      <c r="C260" s="88" t="s">
        <v>68</v>
      </c>
      <c r="D260" s="113" t="s">
        <v>361</v>
      </c>
      <c r="E260" s="113" t="s">
        <v>152</v>
      </c>
      <c r="F260" s="113" t="s">
        <v>145</v>
      </c>
      <c r="G260" s="114" t="s">
        <v>7</v>
      </c>
      <c r="H260" s="78">
        <v>41600</v>
      </c>
      <c r="I260" s="84">
        <v>41518</v>
      </c>
      <c r="J260" s="85">
        <f t="shared" si="9"/>
        <v>82</v>
      </c>
      <c r="K260" s="22" t="str">
        <f t="shared" si="10"/>
        <v>00005020104017244200</v>
      </c>
      <c r="L260" s="12" t="s">
        <v>366</v>
      </c>
    </row>
    <row r="261" spans="1:12" ht="12.75">
      <c r="A261" s="86" t="s">
        <v>138</v>
      </c>
      <c r="B261" s="87" t="s">
        <v>7</v>
      </c>
      <c r="C261" s="88" t="s">
        <v>68</v>
      </c>
      <c r="D261" s="113" t="s">
        <v>361</v>
      </c>
      <c r="E261" s="113" t="s">
        <v>152</v>
      </c>
      <c r="F261" s="113" t="s">
        <v>145</v>
      </c>
      <c r="G261" s="114" t="s">
        <v>139</v>
      </c>
      <c r="H261" s="78">
        <v>41600</v>
      </c>
      <c r="I261" s="84">
        <v>41518</v>
      </c>
      <c r="J261" s="85">
        <f t="shared" si="9"/>
        <v>82</v>
      </c>
      <c r="K261" s="22" t="str">
        <f t="shared" si="10"/>
        <v>00005020104017244220</v>
      </c>
      <c r="L261" s="12" t="s">
        <v>367</v>
      </c>
    </row>
    <row r="262" spans="1:12" s="7" customFormat="1" ht="12.75">
      <c r="A262" s="90" t="s">
        <v>187</v>
      </c>
      <c r="B262" s="91" t="s">
        <v>7</v>
      </c>
      <c r="C262" s="92" t="s">
        <v>68</v>
      </c>
      <c r="D262" s="115" t="s">
        <v>361</v>
      </c>
      <c r="E262" s="115" t="s">
        <v>152</v>
      </c>
      <c r="F262" s="115" t="s">
        <v>145</v>
      </c>
      <c r="G262" s="116" t="s">
        <v>188</v>
      </c>
      <c r="H262" s="96">
        <v>30000</v>
      </c>
      <c r="I262" s="97">
        <v>30000</v>
      </c>
      <c r="J262" s="98">
        <f t="shared" si="9"/>
        <v>0</v>
      </c>
      <c r="K262" s="22" t="str">
        <f t="shared" si="10"/>
        <v>00005020104017244222</v>
      </c>
      <c r="L262" s="6" t="str">
        <f>C262&amp;D262&amp;E262&amp;F262&amp;G262</f>
        <v>00005020104017244222</v>
      </c>
    </row>
    <row r="263" spans="1:12" s="7" customFormat="1" ht="12.75">
      <c r="A263" s="90" t="s">
        <v>182</v>
      </c>
      <c r="B263" s="91" t="s">
        <v>7</v>
      </c>
      <c r="C263" s="92" t="s">
        <v>68</v>
      </c>
      <c r="D263" s="115" t="s">
        <v>361</v>
      </c>
      <c r="E263" s="115" t="s">
        <v>152</v>
      </c>
      <c r="F263" s="115" t="s">
        <v>145</v>
      </c>
      <c r="G263" s="116" t="s">
        <v>183</v>
      </c>
      <c r="H263" s="96">
        <v>11600</v>
      </c>
      <c r="I263" s="97">
        <v>11518</v>
      </c>
      <c r="J263" s="98">
        <f t="shared" si="9"/>
        <v>82</v>
      </c>
      <c r="K263" s="22" t="str">
        <f t="shared" si="10"/>
        <v>00005020104017244225</v>
      </c>
      <c r="L263" s="6" t="str">
        <f>C263&amp;D263&amp;E263&amp;F263&amp;G263</f>
        <v>00005020104017244225</v>
      </c>
    </row>
    <row r="264" spans="1:12" ht="12.75">
      <c r="A264" s="86" t="s">
        <v>370</v>
      </c>
      <c r="B264" s="87" t="s">
        <v>7</v>
      </c>
      <c r="C264" s="88" t="s">
        <v>68</v>
      </c>
      <c r="D264" s="113" t="s">
        <v>368</v>
      </c>
      <c r="E264" s="113" t="s">
        <v>93</v>
      </c>
      <c r="F264" s="113" t="s">
        <v>68</v>
      </c>
      <c r="G264" s="114" t="s">
        <v>68</v>
      </c>
      <c r="H264" s="78">
        <v>4596400</v>
      </c>
      <c r="I264" s="84">
        <v>486329.9</v>
      </c>
      <c r="J264" s="85">
        <f t="shared" si="9"/>
        <v>4110070.1</v>
      </c>
      <c r="K264" s="22" t="str">
        <f t="shared" si="10"/>
        <v>00005030000000000000</v>
      </c>
      <c r="L264" s="12" t="s">
        <v>369</v>
      </c>
    </row>
    <row r="265" spans="1:12" ht="12.75">
      <c r="A265" s="86"/>
      <c r="B265" s="87" t="s">
        <v>7</v>
      </c>
      <c r="C265" s="88" t="s">
        <v>68</v>
      </c>
      <c r="D265" s="113" t="s">
        <v>368</v>
      </c>
      <c r="E265" s="113" t="s">
        <v>372</v>
      </c>
      <c r="F265" s="113" t="s">
        <v>68</v>
      </c>
      <c r="G265" s="114" t="s">
        <v>68</v>
      </c>
      <c r="H265" s="78">
        <v>2920000</v>
      </c>
      <c r="I265" s="84">
        <v>440460.76</v>
      </c>
      <c r="J265" s="85">
        <f t="shared" si="9"/>
        <v>2479539.24</v>
      </c>
      <c r="K265" s="22" t="str">
        <f t="shared" si="10"/>
        <v>00005030104001000000</v>
      </c>
      <c r="L265" s="12" t="s">
        <v>371</v>
      </c>
    </row>
    <row r="266" spans="1:12" ht="22.5">
      <c r="A266" s="86" t="s">
        <v>129</v>
      </c>
      <c r="B266" s="87" t="s">
        <v>7</v>
      </c>
      <c r="C266" s="88" t="s">
        <v>68</v>
      </c>
      <c r="D266" s="113" t="s">
        <v>368</v>
      </c>
      <c r="E266" s="113" t="s">
        <v>372</v>
      </c>
      <c r="F266" s="113" t="s">
        <v>7</v>
      </c>
      <c r="G266" s="114" t="s">
        <v>68</v>
      </c>
      <c r="H266" s="78">
        <v>2920000</v>
      </c>
      <c r="I266" s="84">
        <v>440460.76</v>
      </c>
      <c r="J266" s="85">
        <f t="shared" si="9"/>
        <v>2479539.24</v>
      </c>
      <c r="K266" s="22" t="str">
        <f t="shared" si="10"/>
        <v>00005030104001200000</v>
      </c>
      <c r="L266" s="12" t="s">
        <v>373</v>
      </c>
    </row>
    <row r="267" spans="1:12" ht="22.5">
      <c r="A267" s="86" t="s">
        <v>131</v>
      </c>
      <c r="B267" s="87" t="s">
        <v>7</v>
      </c>
      <c r="C267" s="88" t="s">
        <v>68</v>
      </c>
      <c r="D267" s="113" t="s">
        <v>368</v>
      </c>
      <c r="E267" s="113" t="s">
        <v>372</v>
      </c>
      <c r="F267" s="113" t="s">
        <v>133</v>
      </c>
      <c r="G267" s="114" t="s">
        <v>68</v>
      </c>
      <c r="H267" s="78">
        <v>2920000</v>
      </c>
      <c r="I267" s="84">
        <v>440460.76</v>
      </c>
      <c r="J267" s="85">
        <f t="shared" si="9"/>
        <v>2479539.24</v>
      </c>
      <c r="K267" s="22" t="str">
        <f t="shared" si="10"/>
        <v>00005030104001240000</v>
      </c>
      <c r="L267" s="12" t="s">
        <v>374</v>
      </c>
    </row>
    <row r="268" spans="1:12" ht="22.5">
      <c r="A268" s="86" t="s">
        <v>143</v>
      </c>
      <c r="B268" s="87" t="s">
        <v>7</v>
      </c>
      <c r="C268" s="88" t="s">
        <v>68</v>
      </c>
      <c r="D268" s="113" t="s">
        <v>368</v>
      </c>
      <c r="E268" s="113" t="s">
        <v>372</v>
      </c>
      <c r="F268" s="113" t="s">
        <v>145</v>
      </c>
      <c r="G268" s="114" t="s">
        <v>68</v>
      </c>
      <c r="H268" s="78">
        <v>2920000</v>
      </c>
      <c r="I268" s="84">
        <v>440460.76</v>
      </c>
      <c r="J268" s="85">
        <f t="shared" si="9"/>
        <v>2479539.24</v>
      </c>
      <c r="K268" s="22" t="str">
        <f t="shared" si="10"/>
        <v>00005030104001244000</v>
      </c>
      <c r="L268" s="12" t="s">
        <v>375</v>
      </c>
    </row>
    <row r="269" spans="1:12" ht="12.75">
      <c r="A269" s="86" t="s">
        <v>108</v>
      </c>
      <c r="B269" s="87" t="s">
        <v>7</v>
      </c>
      <c r="C269" s="88" t="s">
        <v>68</v>
      </c>
      <c r="D269" s="113" t="s">
        <v>368</v>
      </c>
      <c r="E269" s="113" t="s">
        <v>372</v>
      </c>
      <c r="F269" s="113" t="s">
        <v>145</v>
      </c>
      <c r="G269" s="114" t="s">
        <v>7</v>
      </c>
      <c r="H269" s="78">
        <v>2920000</v>
      </c>
      <c r="I269" s="84">
        <v>440460.76</v>
      </c>
      <c r="J269" s="85">
        <f t="shared" si="9"/>
        <v>2479539.24</v>
      </c>
      <c r="K269" s="22" t="str">
        <f t="shared" si="10"/>
        <v>00005030104001244200</v>
      </c>
      <c r="L269" s="12" t="s">
        <v>376</v>
      </c>
    </row>
    <row r="270" spans="1:12" ht="12.75">
      <c r="A270" s="86" t="s">
        <v>138</v>
      </c>
      <c r="B270" s="87" t="s">
        <v>7</v>
      </c>
      <c r="C270" s="88" t="s">
        <v>68</v>
      </c>
      <c r="D270" s="113" t="s">
        <v>368</v>
      </c>
      <c r="E270" s="113" t="s">
        <v>372</v>
      </c>
      <c r="F270" s="113" t="s">
        <v>145</v>
      </c>
      <c r="G270" s="114" t="s">
        <v>139</v>
      </c>
      <c r="H270" s="78">
        <v>2920000</v>
      </c>
      <c r="I270" s="84">
        <v>440460.76</v>
      </c>
      <c r="J270" s="85">
        <f t="shared" si="9"/>
        <v>2479539.24</v>
      </c>
      <c r="K270" s="22" t="str">
        <f t="shared" si="10"/>
        <v>00005030104001244220</v>
      </c>
      <c r="L270" s="12" t="s">
        <v>377</v>
      </c>
    </row>
    <row r="271" spans="1:12" s="7" customFormat="1" ht="12.75">
      <c r="A271" s="90" t="s">
        <v>189</v>
      </c>
      <c r="B271" s="91" t="s">
        <v>7</v>
      </c>
      <c r="C271" s="92" t="s">
        <v>68</v>
      </c>
      <c r="D271" s="115" t="s">
        <v>368</v>
      </c>
      <c r="E271" s="115" t="s">
        <v>372</v>
      </c>
      <c r="F271" s="115" t="s">
        <v>145</v>
      </c>
      <c r="G271" s="116" t="s">
        <v>190</v>
      </c>
      <c r="H271" s="96">
        <v>1320000</v>
      </c>
      <c r="I271" s="97">
        <v>296000</v>
      </c>
      <c r="J271" s="98">
        <f t="shared" si="9"/>
        <v>1024000</v>
      </c>
      <c r="K271" s="22" t="str">
        <f t="shared" si="10"/>
        <v>00005030104001244223</v>
      </c>
      <c r="L271" s="6" t="str">
        <f>C271&amp;D271&amp;E271&amp;F271&amp;G271</f>
        <v>00005030104001244223</v>
      </c>
    </row>
    <row r="272" spans="1:12" s="7" customFormat="1" ht="12.75">
      <c r="A272" s="90" t="s">
        <v>182</v>
      </c>
      <c r="B272" s="91" t="s">
        <v>7</v>
      </c>
      <c r="C272" s="92" t="s">
        <v>68</v>
      </c>
      <c r="D272" s="115" t="s">
        <v>368</v>
      </c>
      <c r="E272" s="115" t="s">
        <v>372</v>
      </c>
      <c r="F272" s="115" t="s">
        <v>145</v>
      </c>
      <c r="G272" s="116" t="s">
        <v>183</v>
      </c>
      <c r="H272" s="96">
        <v>1500000</v>
      </c>
      <c r="I272" s="97">
        <v>46460.76</v>
      </c>
      <c r="J272" s="98">
        <f t="shared" si="9"/>
        <v>1453539.24</v>
      </c>
      <c r="K272" s="22" t="str">
        <f t="shared" si="10"/>
        <v>00005030104001244225</v>
      </c>
      <c r="L272" s="6" t="str">
        <f>C272&amp;D272&amp;E272&amp;F272&amp;G272</f>
        <v>00005030104001244225</v>
      </c>
    </row>
    <row r="273" spans="1:12" s="7" customFormat="1" ht="12.75">
      <c r="A273" s="90" t="s">
        <v>141</v>
      </c>
      <c r="B273" s="91" t="s">
        <v>7</v>
      </c>
      <c r="C273" s="92" t="s">
        <v>68</v>
      </c>
      <c r="D273" s="115" t="s">
        <v>368</v>
      </c>
      <c r="E273" s="115" t="s">
        <v>372</v>
      </c>
      <c r="F273" s="115" t="s">
        <v>145</v>
      </c>
      <c r="G273" s="116" t="s">
        <v>142</v>
      </c>
      <c r="H273" s="96">
        <v>100000</v>
      </c>
      <c r="I273" s="97">
        <v>98000</v>
      </c>
      <c r="J273" s="98">
        <f t="shared" si="9"/>
        <v>2000</v>
      </c>
      <c r="K273" s="22" t="str">
        <f t="shared" si="10"/>
        <v>00005030104001244226</v>
      </c>
      <c r="L273" s="6" t="str">
        <f>C273&amp;D273&amp;E273&amp;F273&amp;G273</f>
        <v>00005030104001244226</v>
      </c>
    </row>
    <row r="274" spans="1:12" ht="12.75">
      <c r="A274" s="86"/>
      <c r="B274" s="87" t="s">
        <v>7</v>
      </c>
      <c r="C274" s="88" t="s">
        <v>68</v>
      </c>
      <c r="D274" s="113" t="s">
        <v>368</v>
      </c>
      <c r="E274" s="113" t="s">
        <v>379</v>
      </c>
      <c r="F274" s="113" t="s">
        <v>68</v>
      </c>
      <c r="G274" s="114" t="s">
        <v>68</v>
      </c>
      <c r="H274" s="78">
        <v>803400</v>
      </c>
      <c r="I274" s="84"/>
      <c r="J274" s="85">
        <f t="shared" si="9"/>
        <v>803400</v>
      </c>
      <c r="K274" s="22" t="str">
        <f t="shared" si="10"/>
        <v>00005030104002000000</v>
      </c>
      <c r="L274" s="12" t="s">
        <v>378</v>
      </c>
    </row>
    <row r="275" spans="1:12" ht="22.5">
      <c r="A275" s="86" t="s">
        <v>129</v>
      </c>
      <c r="B275" s="87" t="s">
        <v>7</v>
      </c>
      <c r="C275" s="88" t="s">
        <v>68</v>
      </c>
      <c r="D275" s="113" t="s">
        <v>368</v>
      </c>
      <c r="E275" s="113" t="s">
        <v>379</v>
      </c>
      <c r="F275" s="113" t="s">
        <v>7</v>
      </c>
      <c r="G275" s="114" t="s">
        <v>68</v>
      </c>
      <c r="H275" s="78">
        <v>803400</v>
      </c>
      <c r="I275" s="84"/>
      <c r="J275" s="85">
        <f t="shared" si="9"/>
        <v>803400</v>
      </c>
      <c r="K275" s="22" t="str">
        <f t="shared" si="10"/>
        <v>00005030104002200000</v>
      </c>
      <c r="L275" s="12" t="s">
        <v>380</v>
      </c>
    </row>
    <row r="276" spans="1:12" ht="22.5">
      <c r="A276" s="86" t="s">
        <v>131</v>
      </c>
      <c r="B276" s="87" t="s">
        <v>7</v>
      </c>
      <c r="C276" s="88" t="s">
        <v>68</v>
      </c>
      <c r="D276" s="113" t="s">
        <v>368</v>
      </c>
      <c r="E276" s="113" t="s">
        <v>379</v>
      </c>
      <c r="F276" s="113" t="s">
        <v>133</v>
      </c>
      <c r="G276" s="114" t="s">
        <v>68</v>
      </c>
      <c r="H276" s="78">
        <v>803400</v>
      </c>
      <c r="I276" s="84"/>
      <c r="J276" s="85">
        <f t="shared" si="9"/>
        <v>803400</v>
      </c>
      <c r="K276" s="22" t="str">
        <f t="shared" si="10"/>
        <v>00005030104002240000</v>
      </c>
      <c r="L276" s="12" t="s">
        <v>381</v>
      </c>
    </row>
    <row r="277" spans="1:12" ht="22.5">
      <c r="A277" s="86" t="s">
        <v>143</v>
      </c>
      <c r="B277" s="87" t="s">
        <v>7</v>
      </c>
      <c r="C277" s="88" t="s">
        <v>68</v>
      </c>
      <c r="D277" s="113" t="s">
        <v>368</v>
      </c>
      <c r="E277" s="113" t="s">
        <v>379</v>
      </c>
      <c r="F277" s="113" t="s">
        <v>145</v>
      </c>
      <c r="G277" s="114" t="s">
        <v>68</v>
      </c>
      <c r="H277" s="78">
        <v>803400</v>
      </c>
      <c r="I277" s="84"/>
      <c r="J277" s="85">
        <f t="shared" si="9"/>
        <v>803400</v>
      </c>
      <c r="K277" s="22" t="str">
        <f t="shared" si="10"/>
        <v>00005030104002244000</v>
      </c>
      <c r="L277" s="12" t="s">
        <v>382</v>
      </c>
    </row>
    <row r="278" spans="1:12" ht="12.75">
      <c r="A278" s="86" t="s">
        <v>108</v>
      </c>
      <c r="B278" s="87" t="s">
        <v>7</v>
      </c>
      <c r="C278" s="88" t="s">
        <v>68</v>
      </c>
      <c r="D278" s="113" t="s">
        <v>368</v>
      </c>
      <c r="E278" s="113" t="s">
        <v>379</v>
      </c>
      <c r="F278" s="113" t="s">
        <v>145</v>
      </c>
      <c r="G278" s="114" t="s">
        <v>7</v>
      </c>
      <c r="H278" s="78">
        <v>703400</v>
      </c>
      <c r="I278" s="84"/>
      <c r="J278" s="85">
        <f t="shared" si="9"/>
        <v>703400</v>
      </c>
      <c r="K278" s="22" t="str">
        <f t="shared" si="10"/>
        <v>00005030104002244200</v>
      </c>
      <c r="L278" s="12" t="s">
        <v>383</v>
      </c>
    </row>
    <row r="279" spans="1:12" ht="12.75">
      <c r="A279" s="86" t="s">
        <v>138</v>
      </c>
      <c r="B279" s="87" t="s">
        <v>7</v>
      </c>
      <c r="C279" s="88" t="s">
        <v>68</v>
      </c>
      <c r="D279" s="113" t="s">
        <v>368</v>
      </c>
      <c r="E279" s="113" t="s">
        <v>379</v>
      </c>
      <c r="F279" s="113" t="s">
        <v>145</v>
      </c>
      <c r="G279" s="114" t="s">
        <v>139</v>
      </c>
      <c r="H279" s="78">
        <v>703400</v>
      </c>
      <c r="I279" s="84"/>
      <c r="J279" s="85">
        <f t="shared" si="9"/>
        <v>703400</v>
      </c>
      <c r="K279" s="22" t="str">
        <f t="shared" si="10"/>
        <v>00005030104002244220</v>
      </c>
      <c r="L279" s="12" t="s">
        <v>384</v>
      </c>
    </row>
    <row r="280" spans="1:12" s="7" customFormat="1" ht="12.75">
      <c r="A280" s="90" t="s">
        <v>182</v>
      </c>
      <c r="B280" s="91" t="s">
        <v>7</v>
      </c>
      <c r="C280" s="92" t="s">
        <v>68</v>
      </c>
      <c r="D280" s="115" t="s">
        <v>368</v>
      </c>
      <c r="E280" s="115" t="s">
        <v>379</v>
      </c>
      <c r="F280" s="115" t="s">
        <v>145</v>
      </c>
      <c r="G280" s="116" t="s">
        <v>183</v>
      </c>
      <c r="H280" s="96">
        <v>703400</v>
      </c>
      <c r="I280" s="97"/>
      <c r="J280" s="98">
        <f t="shared" si="9"/>
        <v>703400</v>
      </c>
      <c r="K280" s="22" t="str">
        <f t="shared" si="10"/>
        <v>00005030104002244225</v>
      </c>
      <c r="L280" s="6" t="str">
        <f>C280&amp;D280&amp;E280&amp;F280&amp;G280</f>
        <v>00005030104002244225</v>
      </c>
    </row>
    <row r="281" spans="1:12" ht="12.75">
      <c r="A281" s="86" t="s">
        <v>146</v>
      </c>
      <c r="B281" s="87" t="s">
        <v>7</v>
      </c>
      <c r="C281" s="88" t="s">
        <v>68</v>
      </c>
      <c r="D281" s="113" t="s">
        <v>368</v>
      </c>
      <c r="E281" s="113" t="s">
        <v>379</v>
      </c>
      <c r="F281" s="113" t="s">
        <v>145</v>
      </c>
      <c r="G281" s="114" t="s">
        <v>147</v>
      </c>
      <c r="H281" s="78">
        <v>100000</v>
      </c>
      <c r="I281" s="84"/>
      <c r="J281" s="85">
        <f t="shared" si="9"/>
        <v>100000</v>
      </c>
      <c r="K281" s="22" t="str">
        <f t="shared" si="10"/>
        <v>00005030104002244300</v>
      </c>
      <c r="L281" s="12" t="s">
        <v>385</v>
      </c>
    </row>
    <row r="282" spans="1:12" s="7" customFormat="1" ht="12.75">
      <c r="A282" s="90" t="s">
        <v>192</v>
      </c>
      <c r="B282" s="91" t="s">
        <v>7</v>
      </c>
      <c r="C282" s="92" t="s">
        <v>68</v>
      </c>
      <c r="D282" s="115" t="s">
        <v>368</v>
      </c>
      <c r="E282" s="115" t="s">
        <v>379</v>
      </c>
      <c r="F282" s="115" t="s">
        <v>145</v>
      </c>
      <c r="G282" s="116" t="s">
        <v>193</v>
      </c>
      <c r="H282" s="96">
        <v>100000</v>
      </c>
      <c r="I282" s="97"/>
      <c r="J282" s="98">
        <f t="shared" si="9"/>
        <v>100000</v>
      </c>
      <c r="K282" s="22" t="str">
        <f t="shared" si="10"/>
        <v>00005030104002244340</v>
      </c>
      <c r="L282" s="6" t="str">
        <f>C282&amp;D282&amp;E282&amp;F282&amp;G282</f>
        <v>00005030104002244340</v>
      </c>
    </row>
    <row r="283" spans="1:12" ht="12.75">
      <c r="A283" s="86"/>
      <c r="B283" s="87" t="s">
        <v>7</v>
      </c>
      <c r="C283" s="88" t="s">
        <v>68</v>
      </c>
      <c r="D283" s="113" t="s">
        <v>368</v>
      </c>
      <c r="E283" s="113" t="s">
        <v>387</v>
      </c>
      <c r="F283" s="113" t="s">
        <v>68</v>
      </c>
      <c r="G283" s="114" t="s">
        <v>68</v>
      </c>
      <c r="H283" s="78">
        <v>63000</v>
      </c>
      <c r="I283" s="84"/>
      <c r="J283" s="85">
        <f t="shared" si="9"/>
        <v>63000</v>
      </c>
      <c r="K283" s="22" t="str">
        <f t="shared" si="10"/>
        <v>00005030104003000000</v>
      </c>
      <c r="L283" s="12" t="s">
        <v>386</v>
      </c>
    </row>
    <row r="284" spans="1:12" ht="22.5">
      <c r="A284" s="86" t="s">
        <v>129</v>
      </c>
      <c r="B284" s="87" t="s">
        <v>7</v>
      </c>
      <c r="C284" s="88" t="s">
        <v>68</v>
      </c>
      <c r="D284" s="113" t="s">
        <v>368</v>
      </c>
      <c r="E284" s="113" t="s">
        <v>387</v>
      </c>
      <c r="F284" s="113" t="s">
        <v>7</v>
      </c>
      <c r="G284" s="114" t="s">
        <v>68</v>
      </c>
      <c r="H284" s="78">
        <v>63000</v>
      </c>
      <c r="I284" s="84"/>
      <c r="J284" s="85">
        <f t="shared" si="9"/>
        <v>63000</v>
      </c>
      <c r="K284" s="22" t="str">
        <f t="shared" si="10"/>
        <v>00005030104003200000</v>
      </c>
      <c r="L284" s="12" t="s">
        <v>388</v>
      </c>
    </row>
    <row r="285" spans="1:12" ht="22.5">
      <c r="A285" s="86" t="s">
        <v>131</v>
      </c>
      <c r="B285" s="87" t="s">
        <v>7</v>
      </c>
      <c r="C285" s="88" t="s">
        <v>68</v>
      </c>
      <c r="D285" s="113" t="s">
        <v>368</v>
      </c>
      <c r="E285" s="113" t="s">
        <v>387</v>
      </c>
      <c r="F285" s="113" t="s">
        <v>133</v>
      </c>
      <c r="G285" s="114" t="s">
        <v>68</v>
      </c>
      <c r="H285" s="78">
        <v>63000</v>
      </c>
      <c r="I285" s="84"/>
      <c r="J285" s="85">
        <f t="shared" si="9"/>
        <v>63000</v>
      </c>
      <c r="K285" s="22" t="str">
        <f t="shared" si="10"/>
        <v>00005030104003240000</v>
      </c>
      <c r="L285" s="12" t="s">
        <v>389</v>
      </c>
    </row>
    <row r="286" spans="1:12" ht="22.5">
      <c r="A286" s="86" t="s">
        <v>143</v>
      </c>
      <c r="B286" s="87" t="s">
        <v>7</v>
      </c>
      <c r="C286" s="88" t="s">
        <v>68</v>
      </c>
      <c r="D286" s="113" t="s">
        <v>368</v>
      </c>
      <c r="E286" s="113" t="s">
        <v>387</v>
      </c>
      <c r="F286" s="113" t="s">
        <v>145</v>
      </c>
      <c r="G286" s="114" t="s">
        <v>68</v>
      </c>
      <c r="H286" s="78">
        <v>63000</v>
      </c>
      <c r="I286" s="84"/>
      <c r="J286" s="85">
        <f t="shared" si="9"/>
        <v>63000</v>
      </c>
      <c r="K286" s="22" t="str">
        <f t="shared" si="10"/>
        <v>00005030104003244000</v>
      </c>
      <c r="L286" s="12" t="s">
        <v>390</v>
      </c>
    </row>
    <row r="287" spans="1:12" ht="12.75">
      <c r="A287" s="86" t="s">
        <v>108</v>
      </c>
      <c r="B287" s="87" t="s">
        <v>7</v>
      </c>
      <c r="C287" s="88" t="s">
        <v>68</v>
      </c>
      <c r="D287" s="113" t="s">
        <v>368</v>
      </c>
      <c r="E287" s="113" t="s">
        <v>387</v>
      </c>
      <c r="F287" s="113" t="s">
        <v>145</v>
      </c>
      <c r="G287" s="114" t="s">
        <v>7</v>
      </c>
      <c r="H287" s="78">
        <v>63000</v>
      </c>
      <c r="I287" s="84"/>
      <c r="J287" s="85">
        <f t="shared" si="9"/>
        <v>63000</v>
      </c>
      <c r="K287" s="22" t="str">
        <f t="shared" si="10"/>
        <v>00005030104003244200</v>
      </c>
      <c r="L287" s="12" t="s">
        <v>391</v>
      </c>
    </row>
    <row r="288" spans="1:12" ht="12.75">
      <c r="A288" s="86" t="s">
        <v>138</v>
      </c>
      <c r="B288" s="87" t="s">
        <v>7</v>
      </c>
      <c r="C288" s="88" t="s">
        <v>68</v>
      </c>
      <c r="D288" s="113" t="s">
        <v>368</v>
      </c>
      <c r="E288" s="113" t="s">
        <v>387</v>
      </c>
      <c r="F288" s="113" t="s">
        <v>145</v>
      </c>
      <c r="G288" s="114" t="s">
        <v>139</v>
      </c>
      <c r="H288" s="78">
        <v>63000</v>
      </c>
      <c r="I288" s="84"/>
      <c r="J288" s="85">
        <f t="shared" si="9"/>
        <v>63000</v>
      </c>
      <c r="K288" s="22" t="str">
        <f t="shared" si="10"/>
        <v>00005030104003244220</v>
      </c>
      <c r="L288" s="12" t="s">
        <v>392</v>
      </c>
    </row>
    <row r="289" spans="1:12" s="7" customFormat="1" ht="12.75">
      <c r="A289" s="90" t="s">
        <v>182</v>
      </c>
      <c r="B289" s="91" t="s">
        <v>7</v>
      </c>
      <c r="C289" s="92" t="s">
        <v>68</v>
      </c>
      <c r="D289" s="115" t="s">
        <v>368</v>
      </c>
      <c r="E289" s="115" t="s">
        <v>387</v>
      </c>
      <c r="F289" s="115" t="s">
        <v>145</v>
      </c>
      <c r="G289" s="116" t="s">
        <v>183</v>
      </c>
      <c r="H289" s="96">
        <v>63000</v>
      </c>
      <c r="I289" s="97"/>
      <c r="J289" s="98">
        <f t="shared" si="9"/>
        <v>63000</v>
      </c>
      <c r="K289" s="22" t="str">
        <f t="shared" si="10"/>
        <v>00005030104003244225</v>
      </c>
      <c r="L289" s="6" t="str">
        <f>C289&amp;D289&amp;E289&amp;F289&amp;G289</f>
        <v>00005030104003244225</v>
      </c>
    </row>
    <row r="290" spans="1:12" ht="12.75">
      <c r="A290" s="86"/>
      <c r="B290" s="87" t="s">
        <v>7</v>
      </c>
      <c r="C290" s="88" t="s">
        <v>68</v>
      </c>
      <c r="D290" s="113" t="s">
        <v>368</v>
      </c>
      <c r="E290" s="113" t="s">
        <v>394</v>
      </c>
      <c r="F290" s="113" t="s">
        <v>68</v>
      </c>
      <c r="G290" s="114" t="s">
        <v>68</v>
      </c>
      <c r="H290" s="78">
        <v>800000</v>
      </c>
      <c r="I290" s="84">
        <v>45869.14</v>
      </c>
      <c r="J290" s="85">
        <f t="shared" si="9"/>
        <v>754130.86</v>
      </c>
      <c r="K290" s="22" t="str">
        <f t="shared" si="10"/>
        <v>00005030104004000000</v>
      </c>
      <c r="L290" s="12" t="s">
        <v>393</v>
      </c>
    </row>
    <row r="291" spans="1:12" ht="22.5">
      <c r="A291" s="86" t="s">
        <v>129</v>
      </c>
      <c r="B291" s="87" t="s">
        <v>7</v>
      </c>
      <c r="C291" s="88" t="s">
        <v>68</v>
      </c>
      <c r="D291" s="113" t="s">
        <v>368</v>
      </c>
      <c r="E291" s="113" t="s">
        <v>394</v>
      </c>
      <c r="F291" s="113" t="s">
        <v>7</v>
      </c>
      <c r="G291" s="114" t="s">
        <v>68</v>
      </c>
      <c r="H291" s="78">
        <v>800000</v>
      </c>
      <c r="I291" s="84">
        <v>45869.14</v>
      </c>
      <c r="J291" s="85">
        <f t="shared" si="9"/>
        <v>754130.86</v>
      </c>
      <c r="K291" s="22" t="str">
        <f t="shared" si="10"/>
        <v>00005030104004200000</v>
      </c>
      <c r="L291" s="12" t="s">
        <v>395</v>
      </c>
    </row>
    <row r="292" spans="1:12" ht="22.5">
      <c r="A292" s="86" t="s">
        <v>131</v>
      </c>
      <c r="B292" s="87" t="s">
        <v>7</v>
      </c>
      <c r="C292" s="88" t="s">
        <v>68</v>
      </c>
      <c r="D292" s="113" t="s">
        <v>368</v>
      </c>
      <c r="E292" s="113" t="s">
        <v>394</v>
      </c>
      <c r="F292" s="113" t="s">
        <v>133</v>
      </c>
      <c r="G292" s="114" t="s">
        <v>68</v>
      </c>
      <c r="H292" s="78">
        <v>800000</v>
      </c>
      <c r="I292" s="84">
        <v>45869.14</v>
      </c>
      <c r="J292" s="85">
        <f t="shared" si="9"/>
        <v>754130.86</v>
      </c>
      <c r="K292" s="22" t="str">
        <f t="shared" si="10"/>
        <v>00005030104004240000</v>
      </c>
      <c r="L292" s="12" t="s">
        <v>396</v>
      </c>
    </row>
    <row r="293" spans="1:12" ht="22.5">
      <c r="A293" s="86" t="s">
        <v>143</v>
      </c>
      <c r="B293" s="87" t="s">
        <v>7</v>
      </c>
      <c r="C293" s="88" t="s">
        <v>68</v>
      </c>
      <c r="D293" s="113" t="s">
        <v>368</v>
      </c>
      <c r="E293" s="113" t="s">
        <v>394</v>
      </c>
      <c r="F293" s="113" t="s">
        <v>145</v>
      </c>
      <c r="G293" s="114" t="s">
        <v>68</v>
      </c>
      <c r="H293" s="78">
        <v>800000</v>
      </c>
      <c r="I293" s="84">
        <v>45869.14</v>
      </c>
      <c r="J293" s="85">
        <f t="shared" si="9"/>
        <v>754130.86</v>
      </c>
      <c r="K293" s="22" t="str">
        <f t="shared" si="10"/>
        <v>00005030104004244000</v>
      </c>
      <c r="L293" s="12" t="s">
        <v>397</v>
      </c>
    </row>
    <row r="294" spans="1:12" ht="12.75">
      <c r="A294" s="86" t="s">
        <v>108</v>
      </c>
      <c r="B294" s="87" t="s">
        <v>7</v>
      </c>
      <c r="C294" s="88" t="s">
        <v>68</v>
      </c>
      <c r="D294" s="113" t="s">
        <v>368</v>
      </c>
      <c r="E294" s="113" t="s">
        <v>394</v>
      </c>
      <c r="F294" s="113" t="s">
        <v>145</v>
      </c>
      <c r="G294" s="114" t="s">
        <v>7</v>
      </c>
      <c r="H294" s="78">
        <v>790000</v>
      </c>
      <c r="I294" s="84">
        <v>45869.14</v>
      </c>
      <c r="J294" s="85">
        <f t="shared" si="9"/>
        <v>744130.86</v>
      </c>
      <c r="K294" s="22" t="str">
        <f t="shared" si="10"/>
        <v>00005030104004244200</v>
      </c>
      <c r="L294" s="12" t="s">
        <v>398</v>
      </c>
    </row>
    <row r="295" spans="1:12" ht="12.75">
      <c r="A295" s="86" t="s">
        <v>138</v>
      </c>
      <c r="B295" s="87" t="s">
        <v>7</v>
      </c>
      <c r="C295" s="88" t="s">
        <v>68</v>
      </c>
      <c r="D295" s="113" t="s">
        <v>368</v>
      </c>
      <c r="E295" s="113" t="s">
        <v>394</v>
      </c>
      <c r="F295" s="113" t="s">
        <v>145</v>
      </c>
      <c r="G295" s="114" t="s">
        <v>139</v>
      </c>
      <c r="H295" s="78">
        <v>790000</v>
      </c>
      <c r="I295" s="84">
        <v>45869.14</v>
      </c>
      <c r="J295" s="85">
        <f t="shared" si="9"/>
        <v>744130.86</v>
      </c>
      <c r="K295" s="22" t="str">
        <f t="shared" si="10"/>
        <v>00005030104004244220</v>
      </c>
      <c r="L295" s="12" t="s">
        <v>399</v>
      </c>
    </row>
    <row r="296" spans="1:12" s="7" customFormat="1" ht="12.75">
      <c r="A296" s="90" t="s">
        <v>182</v>
      </c>
      <c r="B296" s="91" t="s">
        <v>7</v>
      </c>
      <c r="C296" s="92" t="s">
        <v>68</v>
      </c>
      <c r="D296" s="115" t="s">
        <v>368</v>
      </c>
      <c r="E296" s="115" t="s">
        <v>394</v>
      </c>
      <c r="F296" s="115" t="s">
        <v>145</v>
      </c>
      <c r="G296" s="116" t="s">
        <v>183</v>
      </c>
      <c r="H296" s="96">
        <v>790000</v>
      </c>
      <c r="I296" s="97">
        <v>45869.14</v>
      </c>
      <c r="J296" s="98">
        <f t="shared" si="9"/>
        <v>744130.86</v>
      </c>
      <c r="K296" s="22" t="str">
        <f t="shared" si="10"/>
        <v>00005030104004244225</v>
      </c>
      <c r="L296" s="6" t="str">
        <f>C296&amp;D296&amp;E296&amp;F296&amp;G296</f>
        <v>00005030104004244225</v>
      </c>
    </row>
    <row r="297" spans="1:12" ht="12.75">
      <c r="A297" s="86" t="s">
        <v>146</v>
      </c>
      <c r="B297" s="87" t="s">
        <v>7</v>
      </c>
      <c r="C297" s="88" t="s">
        <v>68</v>
      </c>
      <c r="D297" s="113" t="s">
        <v>368</v>
      </c>
      <c r="E297" s="113" t="s">
        <v>394</v>
      </c>
      <c r="F297" s="113" t="s">
        <v>145</v>
      </c>
      <c r="G297" s="114" t="s">
        <v>147</v>
      </c>
      <c r="H297" s="78">
        <v>10000</v>
      </c>
      <c r="I297" s="84"/>
      <c r="J297" s="85">
        <f t="shared" si="9"/>
        <v>10000</v>
      </c>
      <c r="K297" s="22" t="str">
        <f t="shared" si="10"/>
        <v>00005030104004244300</v>
      </c>
      <c r="L297" s="12" t="s">
        <v>400</v>
      </c>
    </row>
    <row r="298" spans="1:12" s="7" customFormat="1" ht="12.75">
      <c r="A298" s="90" t="s">
        <v>192</v>
      </c>
      <c r="B298" s="91" t="s">
        <v>7</v>
      </c>
      <c r="C298" s="92" t="s">
        <v>68</v>
      </c>
      <c r="D298" s="115" t="s">
        <v>368</v>
      </c>
      <c r="E298" s="115" t="s">
        <v>394</v>
      </c>
      <c r="F298" s="115" t="s">
        <v>145</v>
      </c>
      <c r="G298" s="116" t="s">
        <v>193</v>
      </c>
      <c r="H298" s="96">
        <v>10000</v>
      </c>
      <c r="I298" s="97"/>
      <c r="J298" s="98">
        <f t="shared" si="9"/>
        <v>10000</v>
      </c>
      <c r="K298" s="22" t="str">
        <f t="shared" si="10"/>
        <v>00005030104004244340</v>
      </c>
      <c r="L298" s="6" t="str">
        <f>C298&amp;D298&amp;E298&amp;F298&amp;G298</f>
        <v>00005030104004244340</v>
      </c>
    </row>
    <row r="299" spans="1:12" ht="12.75">
      <c r="A299" s="86"/>
      <c r="B299" s="87" t="s">
        <v>7</v>
      </c>
      <c r="C299" s="88" t="s">
        <v>68</v>
      </c>
      <c r="D299" s="113" t="s">
        <v>368</v>
      </c>
      <c r="E299" s="113" t="s">
        <v>402</v>
      </c>
      <c r="F299" s="113" t="s">
        <v>68</v>
      </c>
      <c r="G299" s="114" t="s">
        <v>68</v>
      </c>
      <c r="H299" s="78">
        <v>10000</v>
      </c>
      <c r="I299" s="84"/>
      <c r="J299" s="85">
        <f t="shared" si="9"/>
        <v>10000</v>
      </c>
      <c r="K299" s="22" t="str">
        <f t="shared" si="10"/>
        <v>00005030104005000000</v>
      </c>
      <c r="L299" s="12" t="s">
        <v>401</v>
      </c>
    </row>
    <row r="300" spans="1:12" ht="22.5">
      <c r="A300" s="86" t="s">
        <v>129</v>
      </c>
      <c r="B300" s="87" t="s">
        <v>7</v>
      </c>
      <c r="C300" s="88" t="s">
        <v>68</v>
      </c>
      <c r="D300" s="113" t="s">
        <v>368</v>
      </c>
      <c r="E300" s="113" t="s">
        <v>402</v>
      </c>
      <c r="F300" s="113" t="s">
        <v>7</v>
      </c>
      <c r="G300" s="114" t="s">
        <v>68</v>
      </c>
      <c r="H300" s="78">
        <v>10000</v>
      </c>
      <c r="I300" s="84"/>
      <c r="J300" s="85">
        <f t="shared" si="9"/>
        <v>10000</v>
      </c>
      <c r="K300" s="22" t="str">
        <f t="shared" si="10"/>
        <v>00005030104005200000</v>
      </c>
      <c r="L300" s="12" t="s">
        <v>403</v>
      </c>
    </row>
    <row r="301" spans="1:12" ht="22.5">
      <c r="A301" s="86" t="s">
        <v>131</v>
      </c>
      <c r="B301" s="87" t="s">
        <v>7</v>
      </c>
      <c r="C301" s="88" t="s">
        <v>68</v>
      </c>
      <c r="D301" s="113" t="s">
        <v>368</v>
      </c>
      <c r="E301" s="113" t="s">
        <v>402</v>
      </c>
      <c r="F301" s="113" t="s">
        <v>133</v>
      </c>
      <c r="G301" s="114" t="s">
        <v>68</v>
      </c>
      <c r="H301" s="78">
        <v>10000</v>
      </c>
      <c r="I301" s="84"/>
      <c r="J301" s="85">
        <f t="shared" si="9"/>
        <v>10000</v>
      </c>
      <c r="K301" s="22" t="str">
        <f t="shared" si="10"/>
        <v>00005030104005240000</v>
      </c>
      <c r="L301" s="12" t="s">
        <v>404</v>
      </c>
    </row>
    <row r="302" spans="1:12" ht="22.5">
      <c r="A302" s="86" t="s">
        <v>143</v>
      </c>
      <c r="B302" s="87" t="s">
        <v>7</v>
      </c>
      <c r="C302" s="88" t="s">
        <v>68</v>
      </c>
      <c r="D302" s="113" t="s">
        <v>368</v>
      </c>
      <c r="E302" s="113" t="s">
        <v>402</v>
      </c>
      <c r="F302" s="113" t="s">
        <v>145</v>
      </c>
      <c r="G302" s="114" t="s">
        <v>68</v>
      </c>
      <c r="H302" s="78">
        <v>10000</v>
      </c>
      <c r="I302" s="84"/>
      <c r="J302" s="85">
        <f t="shared" si="9"/>
        <v>10000</v>
      </c>
      <c r="K302" s="22" t="str">
        <f t="shared" si="10"/>
        <v>00005030104005244000</v>
      </c>
      <c r="L302" s="12" t="s">
        <v>405</v>
      </c>
    </row>
    <row r="303" spans="1:12" ht="12.75">
      <c r="A303" s="86" t="s">
        <v>146</v>
      </c>
      <c r="B303" s="87" t="s">
        <v>7</v>
      </c>
      <c r="C303" s="88" t="s">
        <v>68</v>
      </c>
      <c r="D303" s="113" t="s">
        <v>368</v>
      </c>
      <c r="E303" s="113" t="s">
        <v>402</v>
      </c>
      <c r="F303" s="113" t="s">
        <v>145</v>
      </c>
      <c r="G303" s="114" t="s">
        <v>147</v>
      </c>
      <c r="H303" s="78">
        <v>10000</v>
      </c>
      <c r="I303" s="84"/>
      <c r="J303" s="85">
        <f t="shared" si="9"/>
        <v>10000</v>
      </c>
      <c r="K303" s="22" t="str">
        <f t="shared" si="10"/>
        <v>00005030104005244300</v>
      </c>
      <c r="L303" s="12" t="s">
        <v>406</v>
      </c>
    </row>
    <row r="304" spans="1:12" s="7" customFormat="1" ht="12.75">
      <c r="A304" s="90" t="s">
        <v>192</v>
      </c>
      <c r="B304" s="91" t="s">
        <v>7</v>
      </c>
      <c r="C304" s="92" t="s">
        <v>68</v>
      </c>
      <c r="D304" s="115" t="s">
        <v>368</v>
      </c>
      <c r="E304" s="115" t="s">
        <v>402</v>
      </c>
      <c r="F304" s="115" t="s">
        <v>145</v>
      </c>
      <c r="G304" s="116" t="s">
        <v>193</v>
      </c>
      <c r="H304" s="96">
        <v>10000</v>
      </c>
      <c r="I304" s="97"/>
      <c r="J304" s="98">
        <f t="shared" si="9"/>
        <v>10000</v>
      </c>
      <c r="K304" s="22" t="str">
        <f t="shared" si="10"/>
        <v>00005030104005244340</v>
      </c>
      <c r="L304" s="6" t="str">
        <f>C304&amp;D304&amp;E304&amp;F304&amp;G304</f>
        <v>00005030104005244340</v>
      </c>
    </row>
    <row r="305" spans="1:12" ht="12.75">
      <c r="A305" s="86" t="s">
        <v>407</v>
      </c>
      <c r="B305" s="87" t="s">
        <v>7</v>
      </c>
      <c r="C305" s="88" t="s">
        <v>68</v>
      </c>
      <c r="D305" s="113" t="s">
        <v>408</v>
      </c>
      <c r="E305" s="113" t="s">
        <v>93</v>
      </c>
      <c r="F305" s="113" t="s">
        <v>68</v>
      </c>
      <c r="G305" s="114" t="s">
        <v>68</v>
      </c>
      <c r="H305" s="78">
        <v>10000</v>
      </c>
      <c r="I305" s="84">
        <v>1400</v>
      </c>
      <c r="J305" s="85">
        <f t="shared" si="9"/>
        <v>8600</v>
      </c>
      <c r="K305" s="22" t="str">
        <f t="shared" si="10"/>
        <v>00007000000000000000</v>
      </c>
      <c r="L305" s="12" t="s">
        <v>409</v>
      </c>
    </row>
    <row r="306" spans="1:12" ht="12.75">
      <c r="A306" s="86" t="s">
        <v>410</v>
      </c>
      <c r="B306" s="87" t="s">
        <v>7</v>
      </c>
      <c r="C306" s="88" t="s">
        <v>68</v>
      </c>
      <c r="D306" s="113" t="s">
        <v>411</v>
      </c>
      <c r="E306" s="113" t="s">
        <v>93</v>
      </c>
      <c r="F306" s="113" t="s">
        <v>68</v>
      </c>
      <c r="G306" s="114" t="s">
        <v>68</v>
      </c>
      <c r="H306" s="78">
        <v>10000</v>
      </c>
      <c r="I306" s="84">
        <v>1400</v>
      </c>
      <c r="J306" s="85">
        <f t="shared" si="9"/>
        <v>8600</v>
      </c>
      <c r="K306" s="22" t="str">
        <f t="shared" si="10"/>
        <v>00007090000000000000</v>
      </c>
      <c r="L306" s="12" t="s">
        <v>412</v>
      </c>
    </row>
    <row r="307" spans="1:12" ht="12.75">
      <c r="A307" s="86"/>
      <c r="B307" s="87" t="s">
        <v>7</v>
      </c>
      <c r="C307" s="88" t="s">
        <v>68</v>
      </c>
      <c r="D307" s="113" t="s">
        <v>411</v>
      </c>
      <c r="E307" s="113" t="s">
        <v>414</v>
      </c>
      <c r="F307" s="113" t="s">
        <v>68</v>
      </c>
      <c r="G307" s="114" t="s">
        <v>68</v>
      </c>
      <c r="H307" s="78">
        <v>10000</v>
      </c>
      <c r="I307" s="84">
        <v>1400</v>
      </c>
      <c r="J307" s="85">
        <f t="shared" si="9"/>
        <v>8600</v>
      </c>
      <c r="K307" s="22" t="str">
        <f t="shared" si="10"/>
        <v>00007090104016000000</v>
      </c>
      <c r="L307" s="12" t="s">
        <v>413</v>
      </c>
    </row>
    <row r="308" spans="1:12" ht="22.5">
      <c r="A308" s="86" t="s">
        <v>129</v>
      </c>
      <c r="B308" s="87" t="s">
        <v>7</v>
      </c>
      <c r="C308" s="88" t="s">
        <v>68</v>
      </c>
      <c r="D308" s="113" t="s">
        <v>411</v>
      </c>
      <c r="E308" s="113" t="s">
        <v>414</v>
      </c>
      <c r="F308" s="113" t="s">
        <v>7</v>
      </c>
      <c r="G308" s="114" t="s">
        <v>68</v>
      </c>
      <c r="H308" s="78">
        <v>10000</v>
      </c>
      <c r="I308" s="84">
        <v>1400</v>
      </c>
      <c r="J308" s="85">
        <f t="shared" si="9"/>
        <v>8600</v>
      </c>
      <c r="K308" s="22" t="str">
        <f t="shared" si="10"/>
        <v>00007090104016200000</v>
      </c>
      <c r="L308" s="12" t="s">
        <v>415</v>
      </c>
    </row>
    <row r="309" spans="1:12" ht="22.5">
      <c r="A309" s="86" t="s">
        <v>131</v>
      </c>
      <c r="B309" s="87" t="s">
        <v>7</v>
      </c>
      <c r="C309" s="88" t="s">
        <v>68</v>
      </c>
      <c r="D309" s="113" t="s">
        <v>411</v>
      </c>
      <c r="E309" s="113" t="s">
        <v>414</v>
      </c>
      <c r="F309" s="113" t="s">
        <v>133</v>
      </c>
      <c r="G309" s="114" t="s">
        <v>68</v>
      </c>
      <c r="H309" s="78">
        <v>10000</v>
      </c>
      <c r="I309" s="84">
        <v>1400</v>
      </c>
      <c r="J309" s="85">
        <f t="shared" si="9"/>
        <v>8600</v>
      </c>
      <c r="K309" s="22" t="str">
        <f t="shared" si="10"/>
        <v>00007090104016240000</v>
      </c>
      <c r="L309" s="12" t="s">
        <v>416</v>
      </c>
    </row>
    <row r="310" spans="1:12" ht="22.5">
      <c r="A310" s="86" t="s">
        <v>143</v>
      </c>
      <c r="B310" s="87" t="s">
        <v>7</v>
      </c>
      <c r="C310" s="88" t="s">
        <v>68</v>
      </c>
      <c r="D310" s="113" t="s">
        <v>411</v>
      </c>
      <c r="E310" s="113" t="s">
        <v>414</v>
      </c>
      <c r="F310" s="113" t="s">
        <v>145</v>
      </c>
      <c r="G310" s="114" t="s">
        <v>68</v>
      </c>
      <c r="H310" s="78">
        <v>10000</v>
      </c>
      <c r="I310" s="84">
        <v>1400</v>
      </c>
      <c r="J310" s="85">
        <f t="shared" si="9"/>
        <v>8600</v>
      </c>
      <c r="K310" s="22" t="str">
        <f t="shared" si="10"/>
        <v>00007090104016244000</v>
      </c>
      <c r="L310" s="12" t="s">
        <v>417</v>
      </c>
    </row>
    <row r="311" spans="1:12" ht="12.75">
      <c r="A311" s="86" t="s">
        <v>108</v>
      </c>
      <c r="B311" s="87" t="s">
        <v>7</v>
      </c>
      <c r="C311" s="88" t="s">
        <v>68</v>
      </c>
      <c r="D311" s="113" t="s">
        <v>411</v>
      </c>
      <c r="E311" s="113" t="s">
        <v>414</v>
      </c>
      <c r="F311" s="113" t="s">
        <v>145</v>
      </c>
      <c r="G311" s="114" t="s">
        <v>7</v>
      </c>
      <c r="H311" s="78">
        <v>10000</v>
      </c>
      <c r="I311" s="84">
        <v>1400</v>
      </c>
      <c r="J311" s="85">
        <f t="shared" si="9"/>
        <v>8600</v>
      </c>
      <c r="K311" s="22" t="str">
        <f t="shared" si="10"/>
        <v>00007090104016244200</v>
      </c>
      <c r="L311" s="12" t="s">
        <v>418</v>
      </c>
    </row>
    <row r="312" spans="1:12" ht="12.75">
      <c r="A312" s="86" t="s">
        <v>138</v>
      </c>
      <c r="B312" s="87" t="s">
        <v>7</v>
      </c>
      <c r="C312" s="88" t="s">
        <v>68</v>
      </c>
      <c r="D312" s="113" t="s">
        <v>411</v>
      </c>
      <c r="E312" s="113" t="s">
        <v>414</v>
      </c>
      <c r="F312" s="113" t="s">
        <v>145</v>
      </c>
      <c r="G312" s="114" t="s">
        <v>139</v>
      </c>
      <c r="H312" s="78">
        <v>10000</v>
      </c>
      <c r="I312" s="84">
        <v>1400</v>
      </c>
      <c r="J312" s="85">
        <f t="shared" si="9"/>
        <v>8600</v>
      </c>
      <c r="K312" s="22" t="str">
        <f t="shared" si="10"/>
        <v>00007090104016244220</v>
      </c>
      <c r="L312" s="12" t="s">
        <v>419</v>
      </c>
    </row>
    <row r="313" spans="1:12" s="7" customFormat="1" ht="12.75">
      <c r="A313" s="90" t="s">
        <v>141</v>
      </c>
      <c r="B313" s="91" t="s">
        <v>7</v>
      </c>
      <c r="C313" s="92" t="s">
        <v>68</v>
      </c>
      <c r="D313" s="115" t="s">
        <v>411</v>
      </c>
      <c r="E313" s="115" t="s">
        <v>414</v>
      </c>
      <c r="F313" s="115" t="s">
        <v>145</v>
      </c>
      <c r="G313" s="116" t="s">
        <v>142</v>
      </c>
      <c r="H313" s="96">
        <v>10000</v>
      </c>
      <c r="I313" s="97">
        <v>1400</v>
      </c>
      <c r="J313" s="98">
        <f t="shared" si="9"/>
        <v>8600</v>
      </c>
      <c r="K313" s="22" t="str">
        <f t="shared" si="10"/>
        <v>00007090104016244226</v>
      </c>
      <c r="L313" s="6" t="str">
        <f>C313&amp;D313&amp;E313&amp;F313&amp;G313</f>
        <v>00007090104016244226</v>
      </c>
    </row>
    <row r="314" spans="1:12" ht="12.75">
      <c r="A314" s="86" t="s">
        <v>421</v>
      </c>
      <c r="B314" s="87" t="s">
        <v>7</v>
      </c>
      <c r="C314" s="88" t="s">
        <v>68</v>
      </c>
      <c r="D314" s="113" t="s">
        <v>422</v>
      </c>
      <c r="E314" s="113" t="s">
        <v>93</v>
      </c>
      <c r="F314" s="113" t="s">
        <v>68</v>
      </c>
      <c r="G314" s="114" t="s">
        <v>68</v>
      </c>
      <c r="H314" s="78">
        <v>16000</v>
      </c>
      <c r="I314" s="84">
        <v>1740</v>
      </c>
      <c r="J314" s="85">
        <f t="shared" si="9"/>
        <v>14260</v>
      </c>
      <c r="K314" s="22" t="str">
        <f t="shared" si="10"/>
        <v>00008000000000000000</v>
      </c>
      <c r="L314" s="12" t="s">
        <v>420</v>
      </c>
    </row>
    <row r="315" spans="1:12" ht="12.75">
      <c r="A315" s="86" t="s">
        <v>423</v>
      </c>
      <c r="B315" s="87" t="s">
        <v>7</v>
      </c>
      <c r="C315" s="88" t="s">
        <v>68</v>
      </c>
      <c r="D315" s="113" t="s">
        <v>424</v>
      </c>
      <c r="E315" s="113" t="s">
        <v>93</v>
      </c>
      <c r="F315" s="113" t="s">
        <v>68</v>
      </c>
      <c r="G315" s="114" t="s">
        <v>68</v>
      </c>
      <c r="H315" s="78">
        <v>16000</v>
      </c>
      <c r="I315" s="84">
        <v>1740</v>
      </c>
      <c r="J315" s="85">
        <f t="shared" si="9"/>
        <v>14260</v>
      </c>
      <c r="K315" s="22" t="str">
        <f t="shared" si="10"/>
        <v>00008040000000000000</v>
      </c>
      <c r="L315" s="12" t="s">
        <v>425</v>
      </c>
    </row>
    <row r="316" spans="1:12" ht="12.75">
      <c r="A316" s="86"/>
      <c r="B316" s="87" t="s">
        <v>7</v>
      </c>
      <c r="C316" s="88" t="s">
        <v>68</v>
      </c>
      <c r="D316" s="113" t="s">
        <v>424</v>
      </c>
      <c r="E316" s="113" t="s">
        <v>427</v>
      </c>
      <c r="F316" s="113" t="s">
        <v>68</v>
      </c>
      <c r="G316" s="114" t="s">
        <v>68</v>
      </c>
      <c r="H316" s="78">
        <v>16000</v>
      </c>
      <c r="I316" s="84">
        <v>1740</v>
      </c>
      <c r="J316" s="85">
        <f t="shared" si="9"/>
        <v>14260</v>
      </c>
      <c r="K316" s="22" t="str">
        <f t="shared" si="10"/>
        <v>00008040104007000000</v>
      </c>
      <c r="L316" s="12" t="s">
        <v>426</v>
      </c>
    </row>
    <row r="317" spans="1:12" ht="22.5">
      <c r="A317" s="86" t="s">
        <v>129</v>
      </c>
      <c r="B317" s="87" t="s">
        <v>7</v>
      </c>
      <c r="C317" s="88" t="s">
        <v>68</v>
      </c>
      <c r="D317" s="113" t="s">
        <v>424</v>
      </c>
      <c r="E317" s="113" t="s">
        <v>427</v>
      </c>
      <c r="F317" s="113" t="s">
        <v>7</v>
      </c>
      <c r="G317" s="114" t="s">
        <v>68</v>
      </c>
      <c r="H317" s="78">
        <v>16000</v>
      </c>
      <c r="I317" s="84">
        <v>1740</v>
      </c>
      <c r="J317" s="85">
        <f t="shared" si="9"/>
        <v>14260</v>
      </c>
      <c r="K317" s="22" t="str">
        <f t="shared" si="10"/>
        <v>00008040104007200000</v>
      </c>
      <c r="L317" s="12" t="s">
        <v>428</v>
      </c>
    </row>
    <row r="318" spans="1:12" ht="22.5">
      <c r="A318" s="86" t="s">
        <v>131</v>
      </c>
      <c r="B318" s="87" t="s">
        <v>7</v>
      </c>
      <c r="C318" s="88" t="s">
        <v>68</v>
      </c>
      <c r="D318" s="113" t="s">
        <v>424</v>
      </c>
      <c r="E318" s="113" t="s">
        <v>427</v>
      </c>
      <c r="F318" s="113" t="s">
        <v>133</v>
      </c>
      <c r="G318" s="114" t="s">
        <v>68</v>
      </c>
      <c r="H318" s="78">
        <v>16000</v>
      </c>
      <c r="I318" s="84">
        <v>1740</v>
      </c>
      <c r="J318" s="85">
        <f t="shared" si="9"/>
        <v>14260</v>
      </c>
      <c r="K318" s="22" t="str">
        <f t="shared" si="10"/>
        <v>00008040104007240000</v>
      </c>
      <c r="L318" s="12" t="s">
        <v>429</v>
      </c>
    </row>
    <row r="319" spans="1:12" ht="22.5">
      <c r="A319" s="86" t="s">
        <v>143</v>
      </c>
      <c r="B319" s="87" t="s">
        <v>7</v>
      </c>
      <c r="C319" s="88" t="s">
        <v>68</v>
      </c>
      <c r="D319" s="113" t="s">
        <v>424</v>
      </c>
      <c r="E319" s="113" t="s">
        <v>427</v>
      </c>
      <c r="F319" s="113" t="s">
        <v>145</v>
      </c>
      <c r="G319" s="114" t="s">
        <v>68</v>
      </c>
      <c r="H319" s="78">
        <v>16000</v>
      </c>
      <c r="I319" s="84">
        <v>1740</v>
      </c>
      <c r="J319" s="85">
        <f t="shared" si="9"/>
        <v>14260</v>
      </c>
      <c r="K319" s="22" t="str">
        <f t="shared" si="10"/>
        <v>00008040104007244000</v>
      </c>
      <c r="L319" s="12" t="s">
        <v>430</v>
      </c>
    </row>
    <row r="320" spans="1:12" ht="12.75">
      <c r="A320" s="86" t="s">
        <v>108</v>
      </c>
      <c r="B320" s="87" t="s">
        <v>7</v>
      </c>
      <c r="C320" s="88" t="s">
        <v>68</v>
      </c>
      <c r="D320" s="113" t="s">
        <v>424</v>
      </c>
      <c r="E320" s="113" t="s">
        <v>427</v>
      </c>
      <c r="F320" s="113" t="s">
        <v>145</v>
      </c>
      <c r="G320" s="114" t="s">
        <v>7</v>
      </c>
      <c r="H320" s="78">
        <v>16000</v>
      </c>
      <c r="I320" s="84">
        <v>1740</v>
      </c>
      <c r="J320" s="85">
        <f aca="true" t="shared" si="11" ref="J320:J329">H320-I320</f>
        <v>14260</v>
      </c>
      <c r="K320" s="22" t="str">
        <f aca="true" t="shared" si="12" ref="K320:K329">C320&amp;D320&amp;E320&amp;F320&amp;G320</f>
        <v>00008040104007244200</v>
      </c>
      <c r="L320" s="12" t="s">
        <v>431</v>
      </c>
    </row>
    <row r="321" spans="1:12" s="7" customFormat="1" ht="12.75">
      <c r="A321" s="90" t="s">
        <v>163</v>
      </c>
      <c r="B321" s="91" t="s">
        <v>7</v>
      </c>
      <c r="C321" s="92" t="s">
        <v>68</v>
      </c>
      <c r="D321" s="115" t="s">
        <v>424</v>
      </c>
      <c r="E321" s="115" t="s">
        <v>427</v>
      </c>
      <c r="F321" s="115" t="s">
        <v>145</v>
      </c>
      <c r="G321" s="116" t="s">
        <v>164</v>
      </c>
      <c r="H321" s="96">
        <v>16000</v>
      </c>
      <c r="I321" s="97">
        <v>1740</v>
      </c>
      <c r="J321" s="98">
        <f t="shared" si="11"/>
        <v>14260</v>
      </c>
      <c r="K321" s="22" t="str">
        <f t="shared" si="12"/>
        <v>00008040104007244290</v>
      </c>
      <c r="L321" s="6" t="str">
        <f>C321&amp;D321&amp;E321&amp;F321&amp;G321</f>
        <v>00008040104007244290</v>
      </c>
    </row>
    <row r="322" spans="1:12" ht="12.75">
      <c r="A322" s="86" t="s">
        <v>432</v>
      </c>
      <c r="B322" s="87" t="s">
        <v>7</v>
      </c>
      <c r="C322" s="88" t="s">
        <v>68</v>
      </c>
      <c r="D322" s="113" t="s">
        <v>433</v>
      </c>
      <c r="E322" s="113" t="s">
        <v>93</v>
      </c>
      <c r="F322" s="113" t="s">
        <v>68</v>
      </c>
      <c r="G322" s="114" t="s">
        <v>68</v>
      </c>
      <c r="H322" s="78">
        <v>3000</v>
      </c>
      <c r="I322" s="84"/>
      <c r="J322" s="85">
        <f t="shared" si="11"/>
        <v>3000</v>
      </c>
      <c r="K322" s="22" t="str">
        <f t="shared" si="12"/>
        <v>00011000000000000000</v>
      </c>
      <c r="L322" s="12" t="s">
        <v>434</v>
      </c>
    </row>
    <row r="323" spans="1:12" ht="12.75">
      <c r="A323" s="86" t="s">
        <v>435</v>
      </c>
      <c r="B323" s="87" t="s">
        <v>7</v>
      </c>
      <c r="C323" s="88" t="s">
        <v>68</v>
      </c>
      <c r="D323" s="113" t="s">
        <v>436</v>
      </c>
      <c r="E323" s="113" t="s">
        <v>93</v>
      </c>
      <c r="F323" s="113" t="s">
        <v>68</v>
      </c>
      <c r="G323" s="114" t="s">
        <v>68</v>
      </c>
      <c r="H323" s="78">
        <v>3000</v>
      </c>
      <c r="I323" s="84"/>
      <c r="J323" s="85">
        <f t="shared" si="11"/>
        <v>3000</v>
      </c>
      <c r="K323" s="22" t="str">
        <f t="shared" si="12"/>
        <v>00011010000000000000</v>
      </c>
      <c r="L323" s="12" t="s">
        <v>437</v>
      </c>
    </row>
    <row r="324" spans="1:12" ht="12.75">
      <c r="A324" s="86"/>
      <c r="B324" s="87" t="s">
        <v>7</v>
      </c>
      <c r="C324" s="88" t="s">
        <v>68</v>
      </c>
      <c r="D324" s="113" t="s">
        <v>436</v>
      </c>
      <c r="E324" s="113" t="s">
        <v>439</v>
      </c>
      <c r="F324" s="113" t="s">
        <v>68</v>
      </c>
      <c r="G324" s="114" t="s">
        <v>68</v>
      </c>
      <c r="H324" s="78">
        <v>3000</v>
      </c>
      <c r="I324" s="84"/>
      <c r="J324" s="85">
        <f t="shared" si="11"/>
        <v>3000</v>
      </c>
      <c r="K324" s="22" t="str">
        <f t="shared" si="12"/>
        <v>00011010104008000000</v>
      </c>
      <c r="L324" s="12" t="s">
        <v>438</v>
      </c>
    </row>
    <row r="325" spans="1:12" ht="22.5">
      <c r="A325" s="86" t="s">
        <v>129</v>
      </c>
      <c r="B325" s="87" t="s">
        <v>7</v>
      </c>
      <c r="C325" s="88" t="s">
        <v>68</v>
      </c>
      <c r="D325" s="113" t="s">
        <v>436</v>
      </c>
      <c r="E325" s="113" t="s">
        <v>439</v>
      </c>
      <c r="F325" s="113" t="s">
        <v>7</v>
      </c>
      <c r="G325" s="114" t="s">
        <v>68</v>
      </c>
      <c r="H325" s="78">
        <v>3000</v>
      </c>
      <c r="I325" s="84"/>
      <c r="J325" s="85">
        <f t="shared" si="11"/>
        <v>3000</v>
      </c>
      <c r="K325" s="22" t="str">
        <f t="shared" si="12"/>
        <v>00011010104008200000</v>
      </c>
      <c r="L325" s="12" t="s">
        <v>440</v>
      </c>
    </row>
    <row r="326" spans="1:12" ht="22.5">
      <c r="A326" s="86" t="s">
        <v>131</v>
      </c>
      <c r="B326" s="87" t="s">
        <v>7</v>
      </c>
      <c r="C326" s="88" t="s">
        <v>68</v>
      </c>
      <c r="D326" s="113" t="s">
        <v>436</v>
      </c>
      <c r="E326" s="113" t="s">
        <v>439</v>
      </c>
      <c r="F326" s="113" t="s">
        <v>133</v>
      </c>
      <c r="G326" s="114" t="s">
        <v>68</v>
      </c>
      <c r="H326" s="78">
        <v>3000</v>
      </c>
      <c r="I326" s="84"/>
      <c r="J326" s="85">
        <f t="shared" si="11"/>
        <v>3000</v>
      </c>
      <c r="K326" s="22" t="str">
        <f t="shared" si="12"/>
        <v>00011010104008240000</v>
      </c>
      <c r="L326" s="12" t="s">
        <v>441</v>
      </c>
    </row>
    <row r="327" spans="1:12" ht="22.5">
      <c r="A327" s="86" t="s">
        <v>143</v>
      </c>
      <c r="B327" s="87" t="s">
        <v>7</v>
      </c>
      <c r="C327" s="88" t="s">
        <v>68</v>
      </c>
      <c r="D327" s="113" t="s">
        <v>436</v>
      </c>
      <c r="E327" s="113" t="s">
        <v>439</v>
      </c>
      <c r="F327" s="113" t="s">
        <v>145</v>
      </c>
      <c r="G327" s="114" t="s">
        <v>68</v>
      </c>
      <c r="H327" s="78">
        <v>3000</v>
      </c>
      <c r="I327" s="84"/>
      <c r="J327" s="85">
        <f t="shared" si="11"/>
        <v>3000</v>
      </c>
      <c r="K327" s="22" t="str">
        <f t="shared" si="12"/>
        <v>00011010104008244000</v>
      </c>
      <c r="L327" s="12" t="s">
        <v>442</v>
      </c>
    </row>
    <row r="328" spans="1:12" ht="12.75">
      <c r="A328" s="86" t="s">
        <v>108</v>
      </c>
      <c r="B328" s="87" t="s">
        <v>7</v>
      </c>
      <c r="C328" s="88" t="s">
        <v>68</v>
      </c>
      <c r="D328" s="113" t="s">
        <v>436</v>
      </c>
      <c r="E328" s="113" t="s">
        <v>439</v>
      </c>
      <c r="F328" s="113" t="s">
        <v>145</v>
      </c>
      <c r="G328" s="114" t="s">
        <v>7</v>
      </c>
      <c r="H328" s="78">
        <v>3000</v>
      </c>
      <c r="I328" s="84"/>
      <c r="J328" s="85">
        <f t="shared" si="11"/>
        <v>3000</v>
      </c>
      <c r="K328" s="22" t="str">
        <f t="shared" si="12"/>
        <v>00011010104008244200</v>
      </c>
      <c r="L328" s="12" t="s">
        <v>443</v>
      </c>
    </row>
    <row r="329" spans="1:12" s="7" customFormat="1" ht="12.75">
      <c r="A329" s="90" t="s">
        <v>163</v>
      </c>
      <c r="B329" s="91" t="s">
        <v>7</v>
      </c>
      <c r="C329" s="92" t="s">
        <v>68</v>
      </c>
      <c r="D329" s="115" t="s">
        <v>436</v>
      </c>
      <c r="E329" s="115" t="s">
        <v>439</v>
      </c>
      <c r="F329" s="115" t="s">
        <v>145</v>
      </c>
      <c r="G329" s="116" t="s">
        <v>164</v>
      </c>
      <c r="H329" s="96">
        <v>3000</v>
      </c>
      <c r="I329" s="97"/>
      <c r="J329" s="98">
        <f t="shared" si="11"/>
        <v>3000</v>
      </c>
      <c r="K329" s="22" t="str">
        <f t="shared" si="12"/>
        <v>00011010104008244290</v>
      </c>
      <c r="L329" s="6" t="str">
        <f>C329&amp;D329&amp;E329&amp;F329&amp;G329</f>
        <v>00011010104008244290</v>
      </c>
    </row>
    <row r="330" spans="1:11" ht="5.25" customHeight="1" hidden="1" thickBot="1">
      <c r="A330" s="117"/>
      <c r="B330" s="118"/>
      <c r="C330" s="119"/>
      <c r="D330" s="119"/>
      <c r="E330" s="119"/>
      <c r="F330" s="119"/>
      <c r="G330" s="119"/>
      <c r="H330" s="120"/>
      <c r="I330" s="121"/>
      <c r="J330" s="122"/>
      <c r="K330" s="20"/>
    </row>
    <row r="331" spans="1:11" ht="13.5" thickBot="1">
      <c r="A331" s="123"/>
      <c r="B331" s="123"/>
      <c r="C331" s="39"/>
      <c r="D331" s="39"/>
      <c r="E331" s="39"/>
      <c r="F331" s="39"/>
      <c r="G331" s="39"/>
      <c r="H331" s="124"/>
      <c r="I331" s="124"/>
      <c r="J331" s="124"/>
      <c r="K331" s="5"/>
    </row>
    <row r="332" spans="1:10" ht="28.5" customHeight="1" thickBot="1">
      <c r="A332" s="125" t="s">
        <v>18</v>
      </c>
      <c r="B332" s="126">
        <v>450</v>
      </c>
      <c r="C332" s="127" t="s">
        <v>17</v>
      </c>
      <c r="D332" s="128"/>
      <c r="E332" s="128"/>
      <c r="F332" s="128"/>
      <c r="G332" s="129"/>
      <c r="H332" s="130">
        <f>0-H340</f>
        <v>-4354000</v>
      </c>
      <c r="I332" s="130">
        <f>I15-I64</f>
        <v>-635066</v>
      </c>
      <c r="J332" s="131" t="s">
        <v>17</v>
      </c>
    </row>
    <row r="333" spans="1:10" ht="12.75">
      <c r="A333" s="123"/>
      <c r="B333" s="132"/>
      <c r="C333" s="39"/>
      <c r="D333" s="39"/>
      <c r="E333" s="39"/>
      <c r="F333" s="39"/>
      <c r="G333" s="39"/>
      <c r="H333" s="39"/>
      <c r="I333" s="39"/>
      <c r="J333" s="39"/>
    </row>
    <row r="334" spans="1:11" ht="15">
      <c r="A334" s="50" t="s">
        <v>32</v>
      </c>
      <c r="B334" s="50"/>
      <c r="C334" s="50"/>
      <c r="D334" s="50"/>
      <c r="E334" s="50"/>
      <c r="F334" s="50"/>
      <c r="G334" s="50"/>
      <c r="H334" s="50"/>
      <c r="I334" s="50"/>
      <c r="J334" s="50"/>
      <c r="K334" s="14"/>
    </row>
    <row r="335" spans="1:11" ht="12.75">
      <c r="A335" s="51"/>
      <c r="B335" s="133"/>
      <c r="C335" s="52"/>
      <c r="D335" s="52"/>
      <c r="E335" s="52"/>
      <c r="F335" s="52"/>
      <c r="G335" s="52"/>
      <c r="H335" s="53"/>
      <c r="I335" s="53"/>
      <c r="J335" s="134" t="s">
        <v>27</v>
      </c>
      <c r="K335" s="4"/>
    </row>
    <row r="336" spans="1:11" ht="16.5" customHeight="1">
      <c r="A336" s="55" t="s">
        <v>39</v>
      </c>
      <c r="B336" s="55" t="s">
        <v>40</v>
      </c>
      <c r="C336" s="56" t="s">
        <v>45</v>
      </c>
      <c r="D336" s="57"/>
      <c r="E336" s="57"/>
      <c r="F336" s="57"/>
      <c r="G336" s="58"/>
      <c r="H336" s="55" t="s">
        <v>42</v>
      </c>
      <c r="I336" s="55" t="s">
        <v>23</v>
      </c>
      <c r="J336" s="55" t="s">
        <v>43</v>
      </c>
      <c r="K336" s="15"/>
    </row>
    <row r="337" spans="1:11" ht="16.5" customHeight="1">
      <c r="A337" s="59"/>
      <c r="B337" s="59"/>
      <c r="C337" s="60"/>
      <c r="D337" s="61"/>
      <c r="E337" s="61"/>
      <c r="F337" s="61"/>
      <c r="G337" s="62"/>
      <c r="H337" s="59"/>
      <c r="I337" s="59"/>
      <c r="J337" s="59"/>
      <c r="K337" s="15"/>
    </row>
    <row r="338" spans="1:11" ht="16.5" customHeight="1">
      <c r="A338" s="63"/>
      <c r="B338" s="63"/>
      <c r="C338" s="64"/>
      <c r="D338" s="65"/>
      <c r="E338" s="65"/>
      <c r="F338" s="65"/>
      <c r="G338" s="66"/>
      <c r="H338" s="63"/>
      <c r="I338" s="63"/>
      <c r="J338" s="63"/>
      <c r="K338" s="15"/>
    </row>
    <row r="339" spans="1:11" ht="13.5" thickBot="1">
      <c r="A339" s="67">
        <v>1</v>
      </c>
      <c r="B339" s="68">
        <v>2</v>
      </c>
      <c r="C339" s="69">
        <v>3</v>
      </c>
      <c r="D339" s="70"/>
      <c r="E339" s="70"/>
      <c r="F339" s="70"/>
      <c r="G339" s="71"/>
      <c r="H339" s="72" t="s">
        <v>2</v>
      </c>
      <c r="I339" s="72" t="s">
        <v>25</v>
      </c>
      <c r="J339" s="72" t="s">
        <v>26</v>
      </c>
      <c r="K339" s="19"/>
    </row>
    <row r="340" spans="1:10" ht="12.75" customHeight="1">
      <c r="A340" s="9" t="s">
        <v>33</v>
      </c>
      <c r="B340" s="74" t="s">
        <v>8</v>
      </c>
      <c r="C340" s="75" t="s">
        <v>17</v>
      </c>
      <c r="D340" s="76"/>
      <c r="E340" s="76"/>
      <c r="F340" s="76"/>
      <c r="G340" s="77"/>
      <c r="H340" s="78">
        <f>H342+H347+H352</f>
        <v>4354000</v>
      </c>
      <c r="I340" s="78">
        <f>I342+I347+I352</f>
        <v>635066</v>
      </c>
      <c r="J340" s="79">
        <f>H340-I340</f>
        <v>3718934</v>
      </c>
    </row>
    <row r="341" spans="1:10" ht="12.75" customHeight="1">
      <c r="A341" s="135" t="s">
        <v>11</v>
      </c>
      <c r="B341" s="136"/>
      <c r="C341" s="137"/>
      <c r="D341" s="138"/>
      <c r="E341" s="138"/>
      <c r="F341" s="138"/>
      <c r="G341" s="139"/>
      <c r="H341" s="140"/>
      <c r="I341" s="141"/>
      <c r="J341" s="142"/>
    </row>
    <row r="342" spans="1:10" ht="12.75" customHeight="1">
      <c r="A342" s="9" t="s">
        <v>34</v>
      </c>
      <c r="B342" s="87" t="s">
        <v>12</v>
      </c>
      <c r="C342" s="143" t="s">
        <v>17</v>
      </c>
      <c r="D342" s="38"/>
      <c r="E342" s="38"/>
      <c r="F342" s="38"/>
      <c r="G342" s="144"/>
      <c r="H342" s="78">
        <v>0</v>
      </c>
      <c r="I342" s="78">
        <v>0</v>
      </c>
      <c r="J342" s="85">
        <v>0</v>
      </c>
    </row>
    <row r="343" spans="1:10" ht="12.75" customHeight="1">
      <c r="A343" s="135" t="s">
        <v>10</v>
      </c>
      <c r="B343" s="13"/>
      <c r="C343" s="145"/>
      <c r="D343" s="146"/>
      <c r="E343" s="146"/>
      <c r="F343" s="146"/>
      <c r="G343" s="147"/>
      <c r="H343" s="148"/>
      <c r="I343" s="149"/>
      <c r="J343" s="150"/>
    </row>
    <row r="344" spans="1:12" ht="12.75" hidden="1">
      <c r="A344" s="86"/>
      <c r="B344" s="87" t="s">
        <v>12</v>
      </c>
      <c r="C344" s="151"/>
      <c r="D344" s="152"/>
      <c r="E344" s="146"/>
      <c r="F344" s="146"/>
      <c r="G344" s="147"/>
      <c r="H344" s="78"/>
      <c r="I344" s="84"/>
      <c r="J344" s="85"/>
      <c r="K344" s="25">
        <f>C344&amp;D344&amp;G344</f>
      </c>
      <c r="L344" s="26"/>
    </row>
    <row r="345" spans="1:12" s="7" customFormat="1" ht="12.75">
      <c r="A345" s="153"/>
      <c r="B345" s="91" t="s">
        <v>12</v>
      </c>
      <c r="C345" s="92"/>
      <c r="D345" s="94"/>
      <c r="E345" s="94"/>
      <c r="F345" s="94"/>
      <c r="G345" s="95"/>
      <c r="H345" s="96"/>
      <c r="I345" s="97"/>
      <c r="J345" s="98">
        <f>H345-I345</f>
        <v>0</v>
      </c>
      <c r="K345" s="27">
        <f>C345&amp;D345&amp;G345</f>
      </c>
      <c r="L345" s="28">
        <f>C345&amp;D345&amp;G345</f>
      </c>
    </row>
    <row r="346" spans="1:11" ht="12.75" customHeight="1" hidden="1">
      <c r="A346" s="9"/>
      <c r="B346" s="154"/>
      <c r="C346" s="155"/>
      <c r="D346" s="155"/>
      <c r="E346" s="155"/>
      <c r="F346" s="155"/>
      <c r="G346" s="155"/>
      <c r="H346" s="156"/>
      <c r="I346" s="157"/>
      <c r="J346" s="158"/>
      <c r="K346" s="21"/>
    </row>
    <row r="347" spans="1:10" ht="12.75" customHeight="1">
      <c r="A347" s="9" t="s">
        <v>35</v>
      </c>
      <c r="B347" s="13" t="s">
        <v>13</v>
      </c>
      <c r="C347" s="145" t="s">
        <v>17</v>
      </c>
      <c r="D347" s="146"/>
      <c r="E347" s="146"/>
      <c r="F347" s="146"/>
      <c r="G347" s="147"/>
      <c r="H347" s="78">
        <v>0</v>
      </c>
      <c r="I347" s="78">
        <v>0</v>
      </c>
      <c r="J347" s="112">
        <v>0</v>
      </c>
    </row>
    <row r="348" spans="1:10" ht="12.75" customHeight="1">
      <c r="A348" s="135" t="s">
        <v>10</v>
      </c>
      <c r="B348" s="13"/>
      <c r="C348" s="145"/>
      <c r="D348" s="146"/>
      <c r="E348" s="146"/>
      <c r="F348" s="146"/>
      <c r="G348" s="147"/>
      <c r="H348" s="148"/>
      <c r="I348" s="149"/>
      <c r="J348" s="150"/>
    </row>
    <row r="349" spans="1:12" ht="12.75" customHeight="1" hidden="1">
      <c r="A349" s="86"/>
      <c r="B349" s="87" t="s">
        <v>13</v>
      </c>
      <c r="C349" s="151"/>
      <c r="D349" s="152"/>
      <c r="E349" s="146"/>
      <c r="F349" s="146"/>
      <c r="G349" s="147"/>
      <c r="H349" s="78"/>
      <c r="I349" s="84"/>
      <c r="J349" s="85"/>
      <c r="K349" s="25">
        <f>C349&amp;D349&amp;G349</f>
      </c>
      <c r="L349" s="26"/>
    </row>
    <row r="350" spans="1:12" s="7" customFormat="1" ht="12.75">
      <c r="A350" s="153"/>
      <c r="B350" s="91" t="s">
        <v>13</v>
      </c>
      <c r="C350" s="92"/>
      <c r="D350" s="94"/>
      <c r="E350" s="94"/>
      <c r="F350" s="94"/>
      <c r="G350" s="95"/>
      <c r="H350" s="96"/>
      <c r="I350" s="97"/>
      <c r="J350" s="98">
        <f>H350-I350</f>
        <v>0</v>
      </c>
      <c r="K350" s="27">
        <f>C350&amp;D350&amp;G350</f>
      </c>
      <c r="L350" s="28">
        <f>C350&amp;D350&amp;G350</f>
      </c>
    </row>
    <row r="351" spans="1:11" ht="12.75" customHeight="1" hidden="1">
      <c r="A351" s="9"/>
      <c r="B351" s="87"/>
      <c r="C351" s="155"/>
      <c r="D351" s="155"/>
      <c r="E351" s="155"/>
      <c r="F351" s="155"/>
      <c r="G351" s="155"/>
      <c r="H351" s="156"/>
      <c r="I351" s="157"/>
      <c r="J351" s="158"/>
      <c r="K351" s="21"/>
    </row>
    <row r="352" spans="1:10" ht="12.75" customHeight="1">
      <c r="A352" s="9" t="s">
        <v>16</v>
      </c>
      <c r="B352" s="13" t="s">
        <v>9</v>
      </c>
      <c r="C352" s="145" t="s">
        <v>53</v>
      </c>
      <c r="D352" s="146"/>
      <c r="E352" s="146"/>
      <c r="F352" s="146"/>
      <c r="G352" s="147"/>
      <c r="H352" s="78">
        <v>4354000</v>
      </c>
      <c r="I352" s="78">
        <v>635066</v>
      </c>
      <c r="J352" s="159">
        <f>H352-I352</f>
        <v>3718934</v>
      </c>
    </row>
    <row r="353" spans="1:10" ht="22.5">
      <c r="A353" s="9" t="s">
        <v>54</v>
      </c>
      <c r="B353" s="13" t="s">
        <v>9</v>
      </c>
      <c r="C353" s="145" t="s">
        <v>55</v>
      </c>
      <c r="D353" s="146"/>
      <c r="E353" s="146"/>
      <c r="F353" s="146"/>
      <c r="G353" s="147"/>
      <c r="H353" s="78">
        <v>4354000</v>
      </c>
      <c r="I353" s="78">
        <v>635066</v>
      </c>
      <c r="J353" s="159">
        <f>H353-I353</f>
        <v>3718934</v>
      </c>
    </row>
    <row r="354" spans="1:10" ht="35.25" customHeight="1">
      <c r="A354" s="9" t="s">
        <v>57</v>
      </c>
      <c r="B354" s="13" t="s">
        <v>9</v>
      </c>
      <c r="C354" s="145" t="s">
        <v>56</v>
      </c>
      <c r="D354" s="146"/>
      <c r="E354" s="146"/>
      <c r="F354" s="146"/>
      <c r="G354" s="147"/>
      <c r="H354" s="78">
        <v>0</v>
      </c>
      <c r="I354" s="78">
        <v>0</v>
      </c>
      <c r="J354" s="159">
        <f>H354-I354</f>
        <v>0</v>
      </c>
    </row>
    <row r="355" spans="1:12" ht="12.75">
      <c r="A355" s="9" t="s">
        <v>80</v>
      </c>
      <c r="B355" s="13" t="s">
        <v>14</v>
      </c>
      <c r="C355" s="151" t="s">
        <v>68</v>
      </c>
      <c r="D355" s="152" t="s">
        <v>79</v>
      </c>
      <c r="E355" s="146"/>
      <c r="F355" s="146"/>
      <c r="G355" s="147"/>
      <c r="H355" s="78">
        <v>-7735400</v>
      </c>
      <c r="I355" s="78">
        <v>-795327.6</v>
      </c>
      <c r="J355" s="160" t="s">
        <v>58</v>
      </c>
      <c r="K355" s="12" t="str">
        <f aca="true" t="shared" si="13" ref="K355:K362">C355&amp;D355&amp;G355</f>
        <v>00001050000000000500</v>
      </c>
      <c r="L355" s="12" t="s">
        <v>81</v>
      </c>
    </row>
    <row r="356" spans="1:12" ht="12.75">
      <c r="A356" s="9" t="s">
        <v>83</v>
      </c>
      <c r="B356" s="13" t="s">
        <v>14</v>
      </c>
      <c r="C356" s="151" t="s">
        <v>68</v>
      </c>
      <c r="D356" s="152" t="s">
        <v>82</v>
      </c>
      <c r="E356" s="146"/>
      <c r="F356" s="146"/>
      <c r="G356" s="147"/>
      <c r="H356" s="78">
        <v>-7735400</v>
      </c>
      <c r="I356" s="78">
        <v>-795327.6</v>
      </c>
      <c r="J356" s="160" t="s">
        <v>58</v>
      </c>
      <c r="K356" s="12" t="str">
        <f t="shared" si="13"/>
        <v>00001050200000000500</v>
      </c>
      <c r="L356" s="12" t="s">
        <v>84</v>
      </c>
    </row>
    <row r="357" spans="1:12" ht="22.5">
      <c r="A357" s="9" t="s">
        <v>86</v>
      </c>
      <c r="B357" s="13" t="s">
        <v>14</v>
      </c>
      <c r="C357" s="151" t="s">
        <v>68</v>
      </c>
      <c r="D357" s="152" t="s">
        <v>87</v>
      </c>
      <c r="E357" s="146"/>
      <c r="F357" s="146"/>
      <c r="G357" s="147"/>
      <c r="H357" s="78">
        <v>-7735400</v>
      </c>
      <c r="I357" s="78">
        <v>-795327.6</v>
      </c>
      <c r="J357" s="160" t="s">
        <v>58</v>
      </c>
      <c r="K357" s="12" t="str">
        <f t="shared" si="13"/>
        <v>00001050201000000510</v>
      </c>
      <c r="L357" s="12" t="s">
        <v>85</v>
      </c>
    </row>
    <row r="358" spans="1:12" ht="22.5">
      <c r="A358" s="9" t="s">
        <v>88</v>
      </c>
      <c r="B358" s="13" t="s">
        <v>14</v>
      </c>
      <c r="C358" s="161" t="s">
        <v>68</v>
      </c>
      <c r="D358" s="162" t="s">
        <v>89</v>
      </c>
      <c r="E358" s="162"/>
      <c r="F358" s="162"/>
      <c r="G358" s="163"/>
      <c r="H358" s="164">
        <v>-7735400</v>
      </c>
      <c r="I358" s="164">
        <v>-795327.6</v>
      </c>
      <c r="J358" s="165" t="s">
        <v>17</v>
      </c>
      <c r="K358" s="12" t="str">
        <f t="shared" si="13"/>
        <v>00001050201100000510</v>
      </c>
      <c r="L358" s="1" t="str">
        <f>C358&amp;D358&amp;G358</f>
        <v>00001050201100000510</v>
      </c>
    </row>
    <row r="359" spans="1:12" ht="12.75">
      <c r="A359" s="9" t="s">
        <v>67</v>
      </c>
      <c r="B359" s="13" t="s">
        <v>15</v>
      </c>
      <c r="C359" s="151" t="s">
        <v>68</v>
      </c>
      <c r="D359" s="152" t="s">
        <v>69</v>
      </c>
      <c r="E359" s="146"/>
      <c r="F359" s="146"/>
      <c r="G359" s="147"/>
      <c r="H359" s="78">
        <v>12089400</v>
      </c>
      <c r="I359" s="78">
        <v>1430393.6</v>
      </c>
      <c r="J359" s="160" t="s">
        <v>58</v>
      </c>
      <c r="K359" s="12" t="str">
        <f t="shared" si="13"/>
        <v>00001050000000000600</v>
      </c>
      <c r="L359" s="12" t="s">
        <v>70</v>
      </c>
    </row>
    <row r="360" spans="1:12" ht="12.75">
      <c r="A360" s="9" t="s">
        <v>71</v>
      </c>
      <c r="B360" s="13" t="s">
        <v>15</v>
      </c>
      <c r="C360" s="151" t="s">
        <v>68</v>
      </c>
      <c r="D360" s="152" t="s">
        <v>72</v>
      </c>
      <c r="E360" s="146"/>
      <c r="F360" s="146"/>
      <c r="G360" s="147"/>
      <c r="H360" s="78">
        <v>12089400</v>
      </c>
      <c r="I360" s="78">
        <v>1430393.6</v>
      </c>
      <c r="J360" s="160" t="s">
        <v>58</v>
      </c>
      <c r="K360" s="12" t="str">
        <f t="shared" si="13"/>
        <v>00001050200000000600</v>
      </c>
      <c r="L360" s="12" t="s">
        <v>73</v>
      </c>
    </row>
    <row r="361" spans="1:12" ht="22.5">
      <c r="A361" s="9" t="s">
        <v>76</v>
      </c>
      <c r="B361" s="13" t="s">
        <v>15</v>
      </c>
      <c r="C361" s="151" t="s">
        <v>68</v>
      </c>
      <c r="D361" s="152" t="s">
        <v>75</v>
      </c>
      <c r="E361" s="146"/>
      <c r="F361" s="146"/>
      <c r="G361" s="147"/>
      <c r="H361" s="78">
        <v>12089400</v>
      </c>
      <c r="I361" s="78">
        <v>1430393.6</v>
      </c>
      <c r="J361" s="160" t="s">
        <v>58</v>
      </c>
      <c r="K361" s="12" t="str">
        <f t="shared" si="13"/>
        <v>00001050201000000610</v>
      </c>
      <c r="L361" s="12" t="s">
        <v>74</v>
      </c>
    </row>
    <row r="362" spans="1:12" ht="22.5">
      <c r="A362" s="10" t="s">
        <v>78</v>
      </c>
      <c r="B362" s="13" t="s">
        <v>15</v>
      </c>
      <c r="C362" s="161" t="s">
        <v>68</v>
      </c>
      <c r="D362" s="162" t="s">
        <v>77</v>
      </c>
      <c r="E362" s="162"/>
      <c r="F362" s="162"/>
      <c r="G362" s="163"/>
      <c r="H362" s="166">
        <v>12089400</v>
      </c>
      <c r="I362" s="166">
        <v>1430393.6</v>
      </c>
      <c r="J362" s="167" t="s">
        <v>17</v>
      </c>
      <c r="K362" s="11" t="str">
        <f t="shared" si="13"/>
        <v>00001050201100000610</v>
      </c>
      <c r="L362" s="1" t="str">
        <f>C362&amp;D362&amp;G362</f>
        <v>00001050201100000610</v>
      </c>
    </row>
    <row r="363" spans="1:11" ht="12.75">
      <c r="A363" s="123"/>
      <c r="B363" s="132"/>
      <c r="C363" s="39"/>
      <c r="D363" s="39"/>
      <c r="E363" s="39"/>
      <c r="F363" s="39"/>
      <c r="G363" s="39"/>
      <c r="H363" s="39"/>
      <c r="I363" s="39"/>
      <c r="J363" s="39"/>
      <c r="K363" s="2"/>
    </row>
    <row r="364" spans="1:12" ht="12.75">
      <c r="A364" s="123"/>
      <c r="B364" s="132"/>
      <c r="C364" s="39"/>
      <c r="D364" s="39"/>
      <c r="E364" s="39"/>
      <c r="F364" s="39"/>
      <c r="G364" s="39"/>
      <c r="H364" s="39"/>
      <c r="I364" s="39"/>
      <c r="J364" s="39"/>
      <c r="K364" s="8"/>
      <c r="L364" s="8"/>
    </row>
    <row r="365" spans="1:12" ht="21.75" customHeight="1">
      <c r="A365" s="168" t="s">
        <v>48</v>
      </c>
      <c r="B365" s="169"/>
      <c r="C365" s="169"/>
      <c r="D365" s="169"/>
      <c r="E365" s="132"/>
      <c r="F365" s="132"/>
      <c r="G365" s="39"/>
      <c r="H365" s="170" t="s">
        <v>50</v>
      </c>
      <c r="I365" s="171"/>
      <c r="J365" s="171"/>
      <c r="K365" s="8"/>
      <c r="L365" s="8"/>
    </row>
    <row r="366" spans="1:12" ht="12.75">
      <c r="A366" s="33" t="s">
        <v>46</v>
      </c>
      <c r="B366" s="172" t="s">
        <v>47</v>
      </c>
      <c r="C366" s="172"/>
      <c r="D366" s="172"/>
      <c r="E366" s="132"/>
      <c r="F366" s="132"/>
      <c r="G366" s="39"/>
      <c r="H366" s="39"/>
      <c r="I366" s="173" t="s">
        <v>51</v>
      </c>
      <c r="J366" s="132" t="s">
        <v>47</v>
      </c>
      <c r="K366" s="8"/>
      <c r="L366" s="8"/>
    </row>
    <row r="367" spans="1:12" ht="12.75">
      <c r="A367" s="33"/>
      <c r="B367" s="132"/>
      <c r="C367" s="39"/>
      <c r="D367" s="39"/>
      <c r="E367" s="39"/>
      <c r="F367" s="39"/>
      <c r="G367" s="39"/>
      <c r="H367" s="39"/>
      <c r="I367" s="39"/>
      <c r="J367" s="39"/>
      <c r="K367" s="8"/>
      <c r="L367" s="8"/>
    </row>
    <row r="368" spans="1:12" ht="21.75" customHeight="1">
      <c r="A368" s="33" t="s">
        <v>49</v>
      </c>
      <c r="B368" s="174"/>
      <c r="C368" s="174"/>
      <c r="D368" s="174"/>
      <c r="E368" s="175"/>
      <c r="F368" s="175"/>
      <c r="G368" s="39"/>
      <c r="H368" s="39"/>
      <c r="I368" s="39"/>
      <c r="J368" s="39"/>
      <c r="K368" s="8"/>
      <c r="L368" s="8"/>
    </row>
    <row r="369" spans="1:12" ht="12.75">
      <c r="A369" s="33" t="s">
        <v>46</v>
      </c>
      <c r="B369" s="172" t="s">
        <v>47</v>
      </c>
      <c r="C369" s="172"/>
      <c r="D369" s="172"/>
      <c r="E369" s="132"/>
      <c r="F369" s="132"/>
      <c r="G369" s="39"/>
      <c r="H369" s="39"/>
      <c r="I369" s="39"/>
      <c r="J369" s="39"/>
      <c r="K369" s="8"/>
      <c r="L369" s="8"/>
    </row>
    <row r="370" spans="1:12" ht="12.75">
      <c r="A370" s="33"/>
      <c r="B370" s="132"/>
      <c r="C370" s="39"/>
      <c r="D370" s="39"/>
      <c r="E370" s="39"/>
      <c r="F370" s="39"/>
      <c r="G370" s="39"/>
      <c r="H370" s="39"/>
      <c r="I370" s="39"/>
      <c r="J370" s="39"/>
      <c r="K370" s="8"/>
      <c r="L370" s="8"/>
    </row>
    <row r="371" spans="1:12" ht="12.75">
      <c r="A371" s="33" t="s">
        <v>31</v>
      </c>
      <c r="B371" s="132"/>
      <c r="C371" s="39"/>
      <c r="D371" s="39"/>
      <c r="E371" s="39"/>
      <c r="F371" s="39"/>
      <c r="G371" s="39"/>
      <c r="H371" s="39"/>
      <c r="I371" s="39"/>
      <c r="J371" s="39"/>
      <c r="K371" s="8"/>
      <c r="L371" s="8"/>
    </row>
    <row r="372" spans="1:12" ht="12.75">
      <c r="A372" s="123"/>
      <c r="B372" s="132"/>
      <c r="C372" s="39"/>
      <c r="D372" s="39"/>
      <c r="E372" s="39"/>
      <c r="F372" s="39"/>
      <c r="G372" s="39"/>
      <c r="H372" s="39"/>
      <c r="I372" s="39"/>
      <c r="J372" s="39"/>
      <c r="K372" s="8"/>
      <c r="L372" s="8"/>
    </row>
    <row r="373" spans="11:12" ht="12.75">
      <c r="K373" s="8"/>
      <c r="L373" s="8"/>
    </row>
    <row r="374" spans="11:12" ht="12.75">
      <c r="K374" s="8"/>
      <c r="L374" s="8"/>
    </row>
    <row r="375" spans="11:12" ht="12.75">
      <c r="K375" s="8"/>
      <c r="L375" s="8"/>
    </row>
    <row r="376" spans="11:12" ht="12.75">
      <c r="K376" s="8"/>
      <c r="L376" s="8"/>
    </row>
    <row r="377" spans="11:12" ht="12.75">
      <c r="K377" s="8"/>
      <c r="L377" s="24"/>
    </row>
    <row r="378" spans="11:12" ht="12.75">
      <c r="K378" s="8"/>
      <c r="L378" s="8"/>
    </row>
  </sheetData>
  <sheetProtection/>
  <mergeCells count="98">
    <mergeCell ref="C342:G342"/>
    <mergeCell ref="C336:G338"/>
    <mergeCell ref="D344:G344"/>
    <mergeCell ref="C332:G332"/>
    <mergeCell ref="C339:G339"/>
    <mergeCell ref="C340:G340"/>
    <mergeCell ref="C341:G341"/>
    <mergeCell ref="B369:D369"/>
    <mergeCell ref="C343:G343"/>
    <mergeCell ref="C347:G347"/>
    <mergeCell ref="C348:G348"/>
    <mergeCell ref="B365:D365"/>
    <mergeCell ref="B368:D368"/>
    <mergeCell ref="C352:G352"/>
    <mergeCell ref="C354:G354"/>
    <mergeCell ref="B366:D366"/>
    <mergeCell ref="D360:G360"/>
    <mergeCell ref="A336:A338"/>
    <mergeCell ref="B336:B338"/>
    <mergeCell ref="C15:G15"/>
    <mergeCell ref="C16:G16"/>
    <mergeCell ref="C63:G63"/>
    <mergeCell ref="A334:J334"/>
    <mergeCell ref="C65:G65"/>
    <mergeCell ref="H60:H62"/>
    <mergeCell ref="B60:B62"/>
    <mergeCell ref="A58:J5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I11:I13"/>
    <mergeCell ref="A60:A62"/>
    <mergeCell ref="C64:G64"/>
    <mergeCell ref="C60:G62"/>
    <mergeCell ref="B11:B13"/>
    <mergeCell ref="A11:A13"/>
    <mergeCell ref="C11:G13"/>
    <mergeCell ref="D21:G21"/>
    <mergeCell ref="D22:G22"/>
    <mergeCell ref="D23:G23"/>
    <mergeCell ref="D24:G24"/>
    <mergeCell ref="J60:J62"/>
    <mergeCell ref="I60:I62"/>
    <mergeCell ref="J336:J338"/>
    <mergeCell ref="H336:H338"/>
    <mergeCell ref="I336:I338"/>
    <mergeCell ref="D361:G361"/>
    <mergeCell ref="D362:G362"/>
    <mergeCell ref="D357:G357"/>
    <mergeCell ref="D358:G358"/>
    <mergeCell ref="D359:G359"/>
    <mergeCell ref="C353:G353"/>
    <mergeCell ref="D345:G345"/>
    <mergeCell ref="D355:G355"/>
    <mergeCell ref="D356:G356"/>
    <mergeCell ref="D349:G349"/>
    <mergeCell ref="D350:G350"/>
    <mergeCell ref="D17:G17"/>
    <mergeCell ref="D18:G18"/>
    <mergeCell ref="D19:G19"/>
    <mergeCell ref="D20:G20"/>
    <mergeCell ref="D29:G29"/>
    <mergeCell ref="D30:G30"/>
    <mergeCell ref="D31:G31"/>
    <mergeCell ref="D32:G32"/>
    <mergeCell ref="D25:G25"/>
    <mergeCell ref="D26:G26"/>
    <mergeCell ref="D27:G27"/>
    <mergeCell ref="D28:G28"/>
    <mergeCell ref="D37:G37"/>
    <mergeCell ref="D38:G38"/>
    <mergeCell ref="D39:G39"/>
    <mergeCell ref="D40:G40"/>
    <mergeCell ref="D33:G33"/>
    <mergeCell ref="D34:G34"/>
    <mergeCell ref="D35:G35"/>
    <mergeCell ref="D36:G36"/>
    <mergeCell ref="D45:G45"/>
    <mergeCell ref="D46:G46"/>
    <mergeCell ref="D47:G47"/>
    <mergeCell ref="D48:G48"/>
    <mergeCell ref="D41:G41"/>
    <mergeCell ref="D42:G42"/>
    <mergeCell ref="D43:G43"/>
    <mergeCell ref="D44:G44"/>
    <mergeCell ref="D53:G53"/>
    <mergeCell ref="D54:G54"/>
    <mergeCell ref="D55:G55"/>
    <mergeCell ref="D49:G49"/>
    <mergeCell ref="D50:G50"/>
    <mergeCell ref="D51:G51"/>
    <mergeCell ref="D52:G52"/>
  </mergeCells>
  <printOptions/>
  <pageMargins left="0.3937007874015748" right="0.3937007874015748" top="0.26" bottom="0.3937007874015748" header="0" footer="0"/>
  <pageSetup horizontalDpi="600" verticalDpi="600" orientation="portrait" paperSize="9" scale="90" r:id="rId1"/>
  <rowBreaks count="2" manualBreakCount="2">
    <brk id="56" max="255" man="1"/>
    <brk id="3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2015-03-17T10:36:42Z</cp:lastPrinted>
  <dcterms:created xsi:type="dcterms:W3CDTF">2009-02-13T09:10:05Z</dcterms:created>
  <dcterms:modified xsi:type="dcterms:W3CDTF">2015-03-17T10:38:14Z</dcterms:modified>
  <cp:category/>
  <cp:version/>
  <cp:contentType/>
  <cp:contentStatus/>
</cp:coreProperties>
</file>