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<sst xmlns="http://schemas.openxmlformats.org/spreadsheetml/2006/main" count="1801" uniqueCount="512">
  <si>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</si>
  <si>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</si>
  <si>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</si>
  <si>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</si>
  <si>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</si>
  <si>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</si>
  <si>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</si>
  <si>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</si>
  <si>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</si>
  <si>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</si>
  <si>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</si>
  <si>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</si>
  <si>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</si>
  <si>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</si>
  <si>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</si>
  <si>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</si>
  <si>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</si>
  <si>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</si>
  <si>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</si>
  <si>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</si>
  <si>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</si>
  <si>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</si>
  <si>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</si>
  <si>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</si>
  <si>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</si>
  <si>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</si>
  <si>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</si>
  <si>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</si>
  <si>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</si>
  <si>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</si>
  <si>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</si>
  <si>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</si>
  <si>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</si>
  <si>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</si>
  <si>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</si>
  <si>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</si>
  <si>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</si>
  <si>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</si>
  <si>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</si>
  <si>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</si>
  <si>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</si>
  <si>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</si>
  <si>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</si>
  <si>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</si>
  <si>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</si>
  <si>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</si>
  <si>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</si>
  <si>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</si>
  <si>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</si>
  <si>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</si>
  <si>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</si>
  <si>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</si>
  <si>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</si>
  <si>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</si>
  <si>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</si>
  <si>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</si>
  <si>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</si>
  <si>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</si>
  <si>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</si>
  <si>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</si>
  <si>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</si>
  <si>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</si>
  <si>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января 2017 г.</t>
  </si>
  <si>
    <t>Успенское сельское поселение</t>
  </si>
  <si>
    <t>ГОД</t>
  </si>
  <si>
    <t>01.01.2017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</si>
  <si>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</si>
  <si>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</si>
  <si>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</si>
  <si>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</si>
  <si>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</si>
  <si>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</si>
  <si>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</si>
  <si>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</si>
  <si>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</si>
  <si>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</si>
  <si>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</si>
  <si>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</si>
  <si>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</si>
  <si>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</si>
  <si>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</si>
  <si>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</si>
  <si>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</si>
  <si>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</si>
  <si>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</si>
  <si>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</si>
  <si>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</si>
  <si>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</si>
  <si>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</si>
  <si>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</si>
  <si>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</si>
  <si>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</si>
  <si>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</si>
  <si>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</si>
  <si>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</si>
  <si>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</si>
  <si>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</si>
  <si>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</si>
  <si>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</si>
  <si>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</si>
  <si>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</si>
  <si>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</si>
  <si>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</si>
  <si>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</si>
  <si>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</si>
  <si>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</si>
  <si>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</si>
  <si>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</si>
  <si>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</si>
  <si>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</si>
  <si>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</si>
  <si>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</si>
  <si>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</si>
  <si>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</si>
  <si>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</si>
  <si>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</si>
  <si>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</si>
  <si>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</si>
  <si>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</si>
  <si>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</si>
  <si>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</si>
  <si>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</si>
  <si>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</si>
  <si>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</si>
  <si>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</si>
  <si>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</si>
  <si>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</si>
  <si>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</si>
  <si>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</si>
  <si>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</si>
  <si>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</si>
  <si>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</si>
  <si>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</si>
  <si>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прочих налогов, сборов</t>
  </si>
  <si>
    <t>852</t>
  </si>
  <si>
    <t>Уплата иных платежей</t>
  </si>
  <si>
    <t>853</t>
  </si>
  <si>
    <t>i5_00001040110640202000</t>
  </si>
  <si>
    <t>0110640202</t>
  </si>
  <si>
    <t>i6_00001040110640202200</t>
  </si>
  <si>
    <t>i6_00001040110640202240</t>
  </si>
  <si>
    <t>i5_00001040110640203000</t>
  </si>
  <si>
    <t>0110640203</t>
  </si>
  <si>
    <t>i6_00001040110640203800</t>
  </si>
  <si>
    <t>i6_00001040110640203850</t>
  </si>
  <si>
    <t>Уплата налога на имущество организаций и земельного налога</t>
  </si>
  <si>
    <t>851</t>
  </si>
  <si>
    <t>i5_00001040110640204000</t>
  </si>
  <si>
    <t>0110640204</t>
  </si>
  <si>
    <t>i6_00001040110640204200</t>
  </si>
  <si>
    <t>i6_00001040110640204240</t>
  </si>
  <si>
    <t>i5_00001040110671420000</t>
  </si>
  <si>
    <t>0110671420</t>
  </si>
  <si>
    <t>i6_00001040110671420100</t>
  </si>
  <si>
    <t>i6_00001040110671420120</t>
  </si>
  <si>
    <t>i5_00001040110672280000</t>
  </si>
  <si>
    <t>0110672280</t>
  </si>
  <si>
    <t>i6_00001040110672280200</t>
  </si>
  <si>
    <t>i6_00001040110672280240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</si>
  <si>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</si>
  <si>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</si>
  <si>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</si>
  <si>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</si>
  <si>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</si>
  <si>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</si>
  <si>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</si>
  <si>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</si>
  <si>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</si>
  <si>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</si>
  <si>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i5_00001041200040005000</t>
  </si>
  <si>
    <t>1200040005</t>
  </si>
  <si>
    <t>i6_00001041200040005100</t>
  </si>
  <si>
    <t>i6_00001041200040005120</t>
  </si>
  <si>
    <t>i5_00001041200040008000</t>
  </si>
  <si>
    <t>1200040008</t>
  </si>
  <si>
    <t>i6_00001041200040008100</t>
  </si>
  <si>
    <t>i6_00001041200040008120</t>
  </si>
  <si>
    <t>i6_00001041200040008200</t>
  </si>
  <si>
    <t>i6_00001041200040008240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</si>
  <si>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</si>
  <si>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</si>
  <si>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</si>
  <si>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</si>
  <si>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</si>
  <si>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</si>
  <si>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</si>
  <si>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</si>
  <si>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</si>
  <si>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</si>
  <si>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</si>
  <si>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</si>
  <si>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</si>
  <si>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</si>
  <si>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</si>
  <si>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</si>
  <si>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</si>
  <si>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</si>
  <si>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</si>
  <si>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</si>
  <si>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</si>
  <si>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</si>
  <si>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i5_00001110100040140000</t>
  </si>
  <si>
    <t>0100040140</t>
  </si>
  <si>
    <t>i6_00001110100040140200</t>
  </si>
  <si>
    <t>i6_00001110100040140240</t>
  </si>
  <si>
    <t>Другие общегосударственные вопросы</t>
  </si>
  <si>
    <t>i3_00001130000000000000</t>
  </si>
  <si>
    <t>0113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</si>
  <si>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</si>
  <si>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</si>
  <si>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</si>
  <si>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</si>
  <si>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</si>
  <si>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</si>
  <si>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</si>
  <si>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</si>
  <si>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</si>
  <si>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</si>
  <si>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</si>
  <si>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</si>
  <si>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</si>
  <si>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</si>
  <si>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</si>
  <si>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</si>
  <si>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</si>
  <si>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</si>
  <si>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</si>
  <si>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</si>
  <si>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</si>
  <si>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</si>
  <si>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</si>
  <si>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</si>
  <si>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</si>
  <si>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</si>
  <si>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</si>
  <si>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</si>
  <si>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</si>
  <si>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</si>
  <si>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</si>
  <si>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</si>
  <si>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</si>
  <si>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</si>
  <si>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</si>
  <si>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</si>
  <si>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</si>
  <si>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</si>
  <si>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</si>
  <si>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</si>
  <si>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</si>
  <si>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</si>
  <si>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i5_00004090100440062000</t>
  </si>
  <si>
    <t>0100440062</t>
  </si>
  <si>
    <t>i6_00004090100440062200</t>
  </si>
  <si>
    <t>i6_00004090100440062240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</si>
  <si>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</si>
  <si>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</si>
  <si>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</si>
  <si>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</si>
  <si>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</si>
  <si>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</si>
  <si>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</si>
  <si>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Государственная программа Российской Федерации "Развитие здравоохранения"</t>
  </si>
  <si>
    <t>i4_00004120100000000000</t>
  </si>
  <si>
    <t>0100000000</t>
  </si>
  <si>
    <t>Финансовое обеспечение мероприятий по внесению изменений в генеральный план, правила землепользования и описание границ населенных пунктов</t>
  </si>
  <si>
    <t>i5_00004120100040050000</t>
  </si>
  <si>
    <t>0100040050</t>
  </si>
  <si>
    <t>i6_00004120100040050200</t>
  </si>
  <si>
    <t>i6_00004120100040050240</t>
  </si>
  <si>
    <t>i5_00004120100540122000</t>
  </si>
  <si>
    <t>i6_00004120100540122200</t>
  </si>
  <si>
    <t>i6_00004120100540122240</t>
  </si>
  <si>
    <t>i5_00004121200040004000</t>
  </si>
  <si>
    <t>1200040004</t>
  </si>
  <si>
    <t>i6_00004121200040004200</t>
  </si>
  <si>
    <t>i6_00004121200040004240</t>
  </si>
  <si>
    <t>i6_00004121200040004800</t>
  </si>
  <si>
    <t>i6_00004121200040004850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</si>
  <si>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</si>
  <si>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</si>
  <si>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</si>
  <si>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</si>
  <si>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</si>
  <si>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</si>
  <si>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i5_00005020100040170000</t>
  </si>
  <si>
    <t>0100040170</t>
  </si>
  <si>
    <t>i6_00005020100040170200</t>
  </si>
  <si>
    <t>i6_00005020100040170240</t>
  </si>
  <si>
    <t>i5_00005021200040005000</t>
  </si>
  <si>
    <t>i6_00005021200040005200</t>
  </si>
  <si>
    <t>i6_00005021200040005240</t>
  </si>
  <si>
    <t>i5_00005021200040006000</t>
  </si>
  <si>
    <t>1200040006</t>
  </si>
  <si>
    <t>i6_00005021200040006800</t>
  </si>
  <si>
    <t>Исполнение судебных актов</t>
  </si>
  <si>
    <t>i6_00005021200040006830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</si>
  <si>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</si>
  <si>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</si>
  <si>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</si>
  <si>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i5_00005021200040007000</t>
  </si>
  <si>
    <t>1200040007</t>
  </si>
  <si>
    <t>i6_00005021200040007200</t>
  </si>
  <si>
    <t>i6_00005021200040007240</t>
  </si>
  <si>
    <t>Благоустройство</t>
  </si>
  <si>
    <t>i3_00005030000000000000</t>
  </si>
  <si>
    <t>0503</t>
  </si>
  <si>
    <t>i5_00005030100040030000</t>
  </si>
  <si>
    <t>0100040030</t>
  </si>
  <si>
    <t>i6_00005030100040030200</t>
  </si>
  <si>
    <t>i6_00005030100040030240</t>
  </si>
  <si>
    <t>i5_00005030100072090000</t>
  </si>
  <si>
    <t>0100072090</t>
  </si>
  <si>
    <t>i6_00005030100072090200</t>
  </si>
  <si>
    <t>i6_00005030100072090240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</si>
  <si>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</si>
  <si>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</si>
  <si>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</si>
  <si>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</si>
  <si>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</si>
  <si>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i6_00005030100140011830</t>
  </si>
  <si>
    <t>i6_00005030100140011850</t>
  </si>
  <si>
    <t>i5_00005030100140012000</t>
  </si>
  <si>
    <t>0100140012</t>
  </si>
  <si>
    <t>i6_00005030100140012200</t>
  </si>
  <si>
    <t>i6_00005030100140012240</t>
  </si>
  <si>
    <t>i5_00005030100240021000</t>
  </si>
  <si>
    <t>0100240021</t>
  </si>
  <si>
    <t>i6_00005030100240021200</t>
  </si>
  <si>
    <t>i6_00005030100240021240</t>
  </si>
  <si>
    <t>i6_00005030100240021800</t>
  </si>
  <si>
    <t>i6_00005030100240021850</t>
  </si>
  <si>
    <t>i5_00005030100240022000</t>
  </si>
  <si>
    <t>0100240022</t>
  </si>
  <si>
    <t>i6_00005030100240022200</t>
  </si>
  <si>
    <t>i6_00005030100240022240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</si>
  <si>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</si>
  <si>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</si>
  <si>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</si>
  <si>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</si>
  <si>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</si>
  <si>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</si>
  <si>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</si>
  <si>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</si>
  <si>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</si>
  <si>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</si>
  <si>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</si>
  <si>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</si>
  <si>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</si>
  <si>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</si>
  <si>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</si>
  <si>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</si>
  <si>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i5_00008040100040070000</t>
  </si>
  <si>
    <t>0100040070</t>
  </si>
  <si>
    <t>i6_00008040100040070200</t>
  </si>
  <si>
    <t>i6_00008040100040070240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</si>
  <si>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</si>
  <si>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</si>
  <si>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</si>
  <si>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</si>
  <si>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</si>
  <si>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</si>
  <si>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</si>
  <si>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</si>
  <si>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</si>
  <si>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</si>
  <si>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</si>
  <si>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</si>
  <si>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</si>
  <si>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</si>
  <si>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</si>
  <si>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</si>
  <si>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</si>
  <si>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</si>
  <si>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</si>
  <si>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</si>
  <si>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</si>
  <si>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</si>
  <si>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</si>
  <si>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</si>
  <si>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</si>
  <si>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</si>
  <si>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</si>
  <si>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</si>
  <si>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</si>
  <si>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</si>
  <si>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</si>
  <si>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</si>
  <si>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</si>
  <si>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</si>
  <si>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</si>
  <si>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</si>
  <si>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</si>
  <si>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</si>
  <si>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</si>
  <si>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</si>
  <si>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</si>
  <si>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</si>
  <si>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</si>
  <si>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</si>
  <si>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</si>
  <si>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</si>
  <si>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</si>
  <si>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</si>
  <si>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</si>
  <si>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</si>
  <si>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</si>
  <si>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</si>
  <si>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</si>
  <si>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</si>
  <si>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</si>
  <si>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</si>
  <si>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</si>
  <si>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</si>
  <si>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</si>
  <si>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</si>
  <si>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</si>
  <si>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</si>
  <si>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</si>
  <si>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</si>
  <si>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</si>
  <si>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</si>
  <si>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</si>
  <si>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</si>
  <si>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</si>
  <si>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</si>
  <si>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</si>
  <si>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</si>
  <si>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</si>
  <si>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</si>
  <si>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</si>
  <si>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</si>
  <si>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</si>
  <si>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</si>
  <si>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</si>
  <si>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</si>
  <si>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</si>
  <si>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</si>
  <si>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</si>
  <si>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</si>
  <si>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</si>
  <si>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</si>
  <si>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</si>
  <si>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</si>
  <si>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</si>
  <si>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</si>
  <si>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</si>
  <si>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</si>
  <si>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</si>
  <si>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</si>
  <si>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</si>
  <si>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</si>
  <si>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</si>
  <si>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</si>
  <si>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</si>
  <si>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</si>
  <si>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</si>
  <si>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</si>
  <si>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</si>
  <si>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</si>
  <si>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</si>
  <si>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</si>
  <si>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</si>
  <si>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</si>
  <si>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</si>
  <si>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</si>
  <si>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</si>
  <si>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</si>
  <si>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</si>
  <si>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</si>
  <si>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</si>
  <si>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</si>
  <si>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</si>
  <si>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</si>
  <si>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</si>
  <si>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</si>
  <si>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</si>
  <si>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</si>
  <si>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</si>
  <si>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</si>
  <si>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</si>
  <si>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</si>
  <si>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</si>
  <si>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</si>
  <si>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</si>
  <si>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</si>
  <si>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</si>
  <si>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</si>
  <si>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</si>
  <si>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</si>
  <si>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</si>
  <si>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</si>
  <si>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</si>
  <si>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</si>
  <si>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</si>
  <si>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</si>
  <si>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</si>
  <si>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</si>
  <si>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</si>
  <si>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</si>
  <si>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</si>
  <si>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межбюджетные трансферты, передаваемые бюджетам</t>
  </si>
  <si>
    <t>20204999000000151</t>
  </si>
  <si>
    <t>i2_00020204999000000151</t>
  </si>
  <si>
    <t>Прочие межбюджетные трансферты, передаваемые бюджетам сельских поселений</t>
  </si>
  <si>
    <t>20204999100000151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</si>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</sst>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thin"/>
      <bottom/>
    </border>
    <border>
      <left style="thin"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49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49" fontId="20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4" fontId="20" fillId="0" borderId="14" xfId="0" applyNumberFormat="1" applyFont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49" fontId="20" fillId="0" borderId="15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left"/>
    </xf>
    <xf numFmtId="49" fontId="20" fillId="0" borderId="14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left"/>
    </xf>
    <xf numFmtId="0" fontId="20" fillId="0" borderId="0" xfId="0" applyFont="1" applyAlignment="1">
      <alignment/>
    </xf>
    <xf numFmtId="49" fontId="20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/>
    </xf>
    <xf numFmtId="49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22" borderId="31" xfId="0" applyFont="1" applyFill="1" applyBorder="1" applyAlignment="1">
      <alignment horizontal="left" wrapText="1"/>
    </xf>
    <xf numFmtId="49" fontId="20" fillId="22" borderId="32" xfId="0" applyNumberFormat="1" applyFont="1" applyFill="1" applyBorder="1" applyAlignment="1">
      <alignment horizontal="center" wrapText="1"/>
    </xf>
    <xf numFmtId="49" fontId="20" fillId="22" borderId="33" xfId="0" applyNumberFormat="1" applyFont="1" applyFill="1" applyBorder="1" applyAlignment="1">
      <alignment horizontal="center" wrapText="1"/>
    </xf>
    <xf numFmtId="49" fontId="20" fillId="22" borderId="34" xfId="0" applyNumberFormat="1" applyFont="1" applyFill="1" applyBorder="1" applyAlignment="1">
      <alignment horizontal="center" wrapText="1"/>
    </xf>
    <xf numFmtId="49" fontId="20" fillId="22" borderId="35" xfId="0" applyNumberFormat="1" applyFont="1" applyFill="1" applyBorder="1" applyAlignment="1">
      <alignment horizontal="center" wrapText="1"/>
    </xf>
    <xf numFmtId="4" fontId="20" fillId="23" borderId="26" xfId="0" applyNumberFormat="1" applyFont="1" applyFill="1" applyBorder="1" applyAlignment="1">
      <alignment horizontal="right"/>
    </xf>
    <xf numFmtId="4" fontId="20" fillId="23" borderId="36" xfId="0" applyNumberFormat="1" applyFont="1" applyFill="1" applyBorder="1" applyAlignment="1">
      <alignment horizontal="right"/>
    </xf>
    <xf numFmtId="0" fontId="20" fillId="22" borderId="37" xfId="0" applyFont="1" applyFill="1" applyBorder="1" applyAlignment="1">
      <alignment horizontal="left" wrapText="1"/>
    </xf>
    <xf numFmtId="49" fontId="20" fillId="22" borderId="38" xfId="0" applyNumberFormat="1" applyFont="1" applyFill="1" applyBorder="1" applyAlignment="1">
      <alignment horizontal="center" wrapText="1"/>
    </xf>
    <xf numFmtId="49" fontId="20" fillId="22" borderId="39" xfId="0" applyNumberFormat="1" applyFont="1" applyFill="1" applyBorder="1" applyAlignment="1">
      <alignment horizontal="center" wrapText="1"/>
    </xf>
    <xf numFmtId="49" fontId="20" fillId="22" borderId="16" xfId="0" applyNumberFormat="1" applyFont="1" applyFill="1" applyBorder="1" applyAlignment="1">
      <alignment horizontal="center" wrapText="1"/>
    </xf>
    <xf numFmtId="49" fontId="20" fillId="22" borderId="40" xfId="0" applyNumberFormat="1" applyFont="1" applyFill="1" applyBorder="1" applyAlignment="1">
      <alignment horizontal="center" wrapText="1"/>
    </xf>
    <xf numFmtId="4" fontId="20" fillId="22" borderId="26" xfId="0" applyNumberFormat="1" applyFont="1" applyFill="1" applyBorder="1" applyAlignment="1">
      <alignment horizontal="right"/>
    </xf>
    <xf numFmtId="4" fontId="20" fillId="22" borderId="24" xfId="0" applyNumberFormat="1" applyFont="1" applyFill="1" applyBorder="1" applyAlignment="1">
      <alignment horizontal="right"/>
    </xf>
    <xf numFmtId="4" fontId="20" fillId="22" borderId="41" xfId="0" applyNumberFormat="1" applyFont="1" applyFill="1" applyBorder="1" applyAlignment="1">
      <alignment horizontal="right"/>
    </xf>
    <xf numFmtId="0" fontId="20" fillId="19" borderId="42" xfId="0" applyFont="1" applyFill="1" applyBorder="1" applyAlignment="1">
      <alignment horizontal="left" wrapText="1"/>
    </xf>
    <xf numFmtId="49" fontId="20" fillId="19" borderId="43" xfId="0" applyNumberFormat="1" applyFont="1" applyFill="1" applyBorder="1" applyAlignment="1">
      <alignment horizontal="center" wrapText="1"/>
    </xf>
    <xf numFmtId="49" fontId="20" fillId="19" borderId="39" xfId="0" applyNumberFormat="1" applyFont="1" applyFill="1" applyBorder="1" applyAlignment="1">
      <alignment horizontal="center" wrapText="1"/>
    </xf>
    <xf numFmtId="49" fontId="20" fillId="19" borderId="44" xfId="0" applyNumberFormat="1" applyFont="1" applyFill="1" applyBorder="1" applyAlignment="1">
      <alignment horizontal="center" wrapText="1"/>
    </xf>
    <xf numFmtId="49" fontId="20" fillId="19" borderId="16" xfId="0" applyNumberFormat="1" applyFont="1" applyFill="1" applyBorder="1" applyAlignment="1">
      <alignment horizontal="center" wrapText="1"/>
    </xf>
    <xf numFmtId="49" fontId="20" fillId="19" borderId="40" xfId="0" applyNumberFormat="1" applyFont="1" applyFill="1" applyBorder="1" applyAlignment="1">
      <alignment horizontal="center" wrapText="1"/>
    </xf>
    <xf numFmtId="4" fontId="20" fillId="19" borderId="26" xfId="0" applyNumberFormat="1" applyFont="1" applyFill="1" applyBorder="1" applyAlignment="1">
      <alignment horizontal="right"/>
    </xf>
    <xf numFmtId="4" fontId="20" fillId="19" borderId="24" xfId="0" applyNumberFormat="1" applyFont="1" applyFill="1" applyBorder="1" applyAlignment="1">
      <alignment horizontal="right"/>
    </xf>
    <xf numFmtId="4" fontId="20" fillId="19" borderId="41" xfId="0" applyNumberFormat="1" applyFont="1" applyFill="1" applyBorder="1" applyAlignment="1">
      <alignment horizontal="right"/>
    </xf>
    <xf numFmtId="0" fontId="20" fillId="0" borderId="42" xfId="0" applyFont="1" applyBorder="1" applyAlignment="1" applyProtection="1">
      <alignment horizontal="left" wrapText="1"/>
      <protection locked="0"/>
    </xf>
    <xf numFmtId="49" fontId="20" fillId="0" borderId="43" xfId="0" applyNumberFormat="1" applyFont="1" applyBorder="1" applyAlignment="1" applyProtection="1">
      <alignment horizontal="center" wrapText="1"/>
      <protection locked="0"/>
    </xf>
    <xf numFmtId="49" fontId="20" fillId="0" borderId="45" xfId="0" applyNumberFormat="1" applyFont="1" applyBorder="1" applyAlignment="1" applyProtection="1">
      <alignment horizontal="center" wrapText="1"/>
      <protection locked="0"/>
    </xf>
    <xf numFmtId="49" fontId="20" fillId="0" borderId="44" xfId="0" applyNumberFormat="1" applyFont="1" applyBorder="1" applyAlignment="1" applyProtection="1">
      <alignment horizontal="center" wrapText="1"/>
      <protection locked="0"/>
    </xf>
    <xf numFmtId="49" fontId="20" fillId="0" borderId="16" xfId="0" applyNumberFormat="1" applyFont="1" applyBorder="1" applyAlignment="1" applyProtection="1">
      <alignment horizontal="center" wrapText="1"/>
      <protection locked="0"/>
    </xf>
    <xf numFmtId="49" fontId="20" fillId="0" borderId="40" xfId="0" applyNumberFormat="1" applyFont="1" applyBorder="1" applyAlignment="1" applyProtection="1">
      <alignment horizontal="center" wrapText="1"/>
      <protection locked="0"/>
    </xf>
    <xf numFmtId="4" fontId="20" fillId="0" borderId="26" xfId="0" applyNumberFormat="1" applyFont="1" applyBorder="1" applyAlignment="1" applyProtection="1">
      <alignment horizontal="right" wrapText="1"/>
      <protection locked="0"/>
    </xf>
    <xf numFmtId="4" fontId="20" fillId="0" borderId="24" xfId="0" applyNumberFormat="1" applyFont="1" applyBorder="1" applyAlignment="1" applyProtection="1">
      <alignment horizontal="right" wrapText="1"/>
      <protection locked="0"/>
    </xf>
    <xf numFmtId="4" fontId="20" fillId="19" borderId="41" xfId="0" applyNumberFormat="1" applyFont="1" applyFill="1" applyBorder="1" applyAlignment="1">
      <alignment horizontal="right" wrapText="1"/>
    </xf>
    <xf numFmtId="0" fontId="20" fillId="0" borderId="46" xfId="0" applyFont="1" applyBorder="1" applyAlignment="1">
      <alignment horizontal="left" wrapText="1"/>
    </xf>
    <xf numFmtId="49" fontId="20" fillId="0" borderId="47" xfId="0" applyNumberFormat="1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" fontId="20" fillId="0" borderId="30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4" fontId="20" fillId="19" borderId="48" xfId="0" applyNumberFormat="1" applyFont="1" applyFill="1" applyBorder="1" applyAlignment="1">
      <alignment horizontal="right"/>
    </xf>
    <xf numFmtId="0" fontId="20" fillId="0" borderId="0" xfId="0" applyFont="1" applyBorder="1" applyAlignment="1">
      <alignment wrapText="1"/>
    </xf>
    <xf numFmtId="49" fontId="20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/>
    </xf>
    <xf numFmtId="0" fontId="20" fillId="22" borderId="49" xfId="0" applyFont="1" applyFill="1" applyBorder="1" applyAlignment="1">
      <alignment horizontal="left" wrapText="1"/>
    </xf>
    <xf numFmtId="4" fontId="20" fillId="22" borderId="40" xfId="0" applyNumberFormat="1" applyFont="1" applyFill="1" applyBorder="1" applyAlignment="1">
      <alignment horizontal="right"/>
    </xf>
    <xf numFmtId="4" fontId="20" fillId="22" borderId="27" xfId="0" applyNumberFormat="1" applyFont="1" applyFill="1" applyBorder="1" applyAlignment="1">
      <alignment horizontal="right"/>
    </xf>
    <xf numFmtId="4" fontId="20" fillId="22" borderId="50" xfId="0" applyNumberFormat="1" applyFont="1" applyFill="1" applyBorder="1" applyAlignment="1">
      <alignment horizontal="right"/>
    </xf>
    <xf numFmtId="49" fontId="20" fillId="19" borderId="51" xfId="0" applyNumberFormat="1" applyFont="1" applyFill="1" applyBorder="1" applyAlignment="1">
      <alignment horizontal="center" wrapText="1"/>
    </xf>
    <xf numFmtId="49" fontId="20" fillId="19" borderId="52" xfId="0" applyNumberFormat="1" applyFont="1" applyFill="1" applyBorder="1" applyAlignment="1">
      <alignment horizontal="center" wrapText="1"/>
    </xf>
    <xf numFmtId="49" fontId="20" fillId="19" borderId="40" xfId="0" applyNumberFormat="1" applyFont="1" applyFill="1" applyBorder="1" applyAlignment="1">
      <alignment horizontal="center" wrapText="1"/>
    </xf>
    <xf numFmtId="49" fontId="20" fillId="0" borderId="51" xfId="0" applyNumberFormat="1" applyFont="1" applyBorder="1" applyAlignment="1" applyProtection="1">
      <alignment horizontal="center" wrapText="1"/>
      <protection locked="0"/>
    </xf>
    <xf numFmtId="49" fontId="20" fillId="0" borderId="52" xfId="0" applyNumberFormat="1" applyFont="1" applyBorder="1" applyAlignment="1" applyProtection="1">
      <alignment horizontal="center" wrapText="1"/>
      <protection locked="0"/>
    </xf>
    <xf numFmtId="49" fontId="20" fillId="0" borderId="53" xfId="0" applyNumberFormat="1" applyFont="1" applyBorder="1" applyAlignment="1" applyProtection="1">
      <alignment horizontal="center" wrapText="1"/>
      <protection locked="0"/>
    </xf>
    <xf numFmtId="0" fontId="20" fillId="0" borderId="54" xfId="0" applyFont="1" applyBorder="1" applyAlignment="1">
      <alignment horizontal="left" wrapText="1"/>
    </xf>
    <xf numFmtId="0" fontId="20" fillId="0" borderId="47" xfId="0" applyFont="1" applyBorder="1" applyAlignment="1">
      <alignment horizontal="left" wrapText="1"/>
    </xf>
    <xf numFmtId="49" fontId="20" fillId="0" borderId="55" xfId="0" applyNumberFormat="1" applyFont="1" applyBorder="1" applyAlignment="1">
      <alignment horizontal="center"/>
    </xf>
    <xf numFmtId="4" fontId="20" fillId="0" borderId="55" xfId="0" applyNumberFormat="1" applyFont="1" applyBorder="1" applyAlignment="1">
      <alignment horizontal="right"/>
    </xf>
    <xf numFmtId="4" fontId="20" fillId="0" borderId="56" xfId="0" applyNumberFormat="1" applyFont="1" applyBorder="1" applyAlignment="1">
      <alignment horizontal="right"/>
    </xf>
    <xf numFmtId="4" fontId="20" fillId="19" borderId="57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wrapText="1"/>
    </xf>
    <xf numFmtId="4" fontId="20" fillId="0" borderId="0" xfId="0" applyNumberFormat="1" applyFont="1" applyBorder="1" applyAlignment="1">
      <alignment horizontal="center"/>
    </xf>
    <xf numFmtId="0" fontId="20" fillId="22" borderId="58" xfId="0" applyFont="1" applyFill="1" applyBorder="1" applyAlignment="1">
      <alignment horizontal="left" wrapText="1"/>
    </xf>
    <xf numFmtId="0" fontId="20" fillId="22" borderId="59" xfId="0" applyFont="1" applyFill="1" applyBorder="1" applyAlignment="1">
      <alignment horizontal="center" wrapText="1"/>
    </xf>
    <xf numFmtId="49" fontId="20" fillId="22" borderId="60" xfId="0" applyNumberFormat="1" applyFont="1" applyFill="1" applyBorder="1" applyAlignment="1">
      <alignment horizontal="center"/>
    </xf>
    <xf numFmtId="49" fontId="20" fillId="22" borderId="61" xfId="0" applyNumberFormat="1" applyFont="1" applyFill="1" applyBorder="1" applyAlignment="1">
      <alignment horizontal="center"/>
    </xf>
    <xf numFmtId="49" fontId="20" fillId="22" borderId="62" xfId="0" applyNumberFormat="1" applyFont="1" applyFill="1" applyBorder="1" applyAlignment="1">
      <alignment horizontal="center"/>
    </xf>
    <xf numFmtId="4" fontId="20" fillId="7" borderId="62" xfId="0" applyNumberFormat="1" applyFont="1" applyFill="1" applyBorder="1" applyAlignment="1">
      <alignment horizontal="right"/>
    </xf>
    <xf numFmtId="49" fontId="20" fillId="22" borderId="63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right"/>
    </xf>
    <xf numFmtId="0" fontId="20" fillId="22" borderId="64" xfId="0" applyFont="1" applyFill="1" applyBorder="1" applyAlignment="1">
      <alignment horizontal="left" wrapText="1"/>
    </xf>
    <xf numFmtId="4" fontId="20" fillId="7" borderId="26" xfId="0" applyNumberFormat="1" applyFont="1" applyFill="1" applyBorder="1" applyAlignment="1">
      <alignment horizontal="right"/>
    </xf>
    <xf numFmtId="4" fontId="20" fillId="7" borderId="36" xfId="0" applyNumberFormat="1" applyFont="1" applyFill="1" applyBorder="1" applyAlignment="1">
      <alignment horizontal="right"/>
    </xf>
    <xf numFmtId="0" fontId="20" fillId="22" borderId="23" xfId="0" applyFont="1" applyFill="1" applyBorder="1" applyAlignment="1">
      <alignment horizontal="left" wrapText="1"/>
    </xf>
    <xf numFmtId="49" fontId="20" fillId="22" borderId="65" xfId="0" applyNumberFormat="1" applyFont="1" applyFill="1" applyBorder="1" applyAlignment="1">
      <alignment horizontal="center" wrapText="1"/>
    </xf>
    <xf numFmtId="49" fontId="20" fillId="22" borderId="19" xfId="0" applyNumberFormat="1" applyFont="1" applyFill="1" applyBorder="1" applyAlignment="1">
      <alignment horizontal="center" wrapText="1"/>
    </xf>
    <xf numFmtId="49" fontId="20" fillId="22" borderId="20" xfId="0" applyNumberFormat="1" applyFont="1" applyFill="1" applyBorder="1" applyAlignment="1">
      <alignment horizontal="center" wrapText="1"/>
    </xf>
    <xf numFmtId="49" fontId="20" fillId="22" borderId="21" xfId="0" applyNumberFormat="1" applyFont="1" applyFill="1" applyBorder="1" applyAlignment="1">
      <alignment horizontal="center" wrapText="1"/>
    </xf>
    <xf numFmtId="4" fontId="20" fillId="22" borderId="10" xfId="0" applyNumberFormat="1" applyFont="1" applyFill="1" applyBorder="1" applyAlignment="1">
      <alignment horizontal="center"/>
    </xf>
    <xf numFmtId="4" fontId="20" fillId="22" borderId="22" xfId="0" applyNumberFormat="1" applyFont="1" applyFill="1" applyBorder="1" applyAlignment="1">
      <alignment horizontal="center"/>
    </xf>
    <xf numFmtId="4" fontId="20" fillId="22" borderId="49" xfId="0" applyNumberFormat="1" applyFont="1" applyFill="1" applyBorder="1" applyAlignment="1">
      <alignment horizontal="center"/>
    </xf>
    <xf numFmtId="49" fontId="20" fillId="22" borderId="43" xfId="0" applyNumberFormat="1" applyFont="1" applyFill="1" applyBorder="1" applyAlignment="1">
      <alignment horizontal="center" wrapText="1"/>
    </xf>
    <xf numFmtId="49" fontId="20" fillId="22" borderId="25" xfId="0" applyNumberFormat="1" applyFont="1" applyFill="1" applyBorder="1" applyAlignment="1">
      <alignment horizontal="center"/>
    </xf>
    <xf numFmtId="49" fontId="20" fillId="22" borderId="13" xfId="0" applyNumberFormat="1" applyFont="1" applyFill="1" applyBorder="1" applyAlignment="1">
      <alignment horizontal="center"/>
    </xf>
    <xf numFmtId="49" fontId="20" fillId="22" borderId="26" xfId="0" applyNumberFormat="1" applyFont="1" applyFill="1" applyBorder="1" applyAlignment="1">
      <alignment horizontal="center"/>
    </xf>
    <xf numFmtId="4" fontId="20" fillId="23" borderId="41" xfId="0" applyNumberFormat="1" applyFont="1" applyFill="1" applyBorder="1" applyAlignment="1">
      <alignment horizontal="right"/>
    </xf>
    <xf numFmtId="49" fontId="20" fillId="22" borderId="39" xfId="0" applyNumberFormat="1" applyFont="1" applyFill="1" applyBorder="1" applyAlignment="1">
      <alignment horizontal="center"/>
    </xf>
    <xf numFmtId="49" fontId="20" fillId="22" borderId="16" xfId="0" applyNumberFormat="1" applyFont="1" applyFill="1" applyBorder="1" applyAlignment="1">
      <alignment horizontal="center"/>
    </xf>
    <xf numFmtId="49" fontId="20" fillId="22" borderId="40" xfId="0" applyNumberFormat="1" applyFont="1" applyFill="1" applyBorder="1" applyAlignment="1">
      <alignment horizontal="center"/>
    </xf>
    <xf numFmtId="4" fontId="20" fillId="22" borderId="40" xfId="0" applyNumberFormat="1" applyFont="1" applyFill="1" applyBorder="1" applyAlignment="1">
      <alignment horizontal="center"/>
    </xf>
    <xf numFmtId="4" fontId="20" fillId="22" borderId="27" xfId="0" applyNumberFormat="1" applyFont="1" applyFill="1" applyBorder="1" applyAlignment="1">
      <alignment horizontal="center"/>
    </xf>
    <xf numFmtId="4" fontId="20" fillId="22" borderId="50" xfId="0" applyNumberFormat="1" applyFont="1" applyFill="1" applyBorder="1" applyAlignment="1">
      <alignment horizontal="center"/>
    </xf>
    <xf numFmtId="0" fontId="20" fillId="20" borderId="42" xfId="0" applyFont="1" applyFill="1" applyBorder="1" applyAlignment="1">
      <alignment horizontal="left" wrapText="1"/>
    </xf>
    <xf numFmtId="49" fontId="20" fillId="20" borderId="43" xfId="0" applyNumberFormat="1" applyFont="1" applyFill="1" applyBorder="1" applyAlignment="1">
      <alignment horizontal="center" wrapText="1"/>
    </xf>
    <xf numFmtId="49" fontId="20" fillId="20" borderId="39" xfId="0" applyNumberFormat="1" applyFont="1" applyFill="1" applyBorder="1" applyAlignment="1">
      <alignment horizontal="center"/>
    </xf>
    <xf numFmtId="49" fontId="20" fillId="20" borderId="44" xfId="0" applyNumberFormat="1" applyFont="1" applyFill="1" applyBorder="1" applyAlignment="1">
      <alignment horizontal="center"/>
    </xf>
    <xf numFmtId="49" fontId="20" fillId="20" borderId="16" xfId="0" applyNumberFormat="1" applyFont="1" applyFill="1" applyBorder="1" applyAlignment="1">
      <alignment horizontal="center"/>
    </xf>
    <xf numFmtId="49" fontId="20" fillId="20" borderId="40" xfId="0" applyNumberFormat="1" applyFont="1" applyFill="1" applyBorder="1" applyAlignment="1">
      <alignment horizontal="center"/>
    </xf>
    <xf numFmtId="4" fontId="20" fillId="20" borderId="26" xfId="0" applyNumberFormat="1" applyFont="1" applyFill="1" applyBorder="1" applyAlignment="1">
      <alignment horizontal="right"/>
    </xf>
    <xf numFmtId="4" fontId="20" fillId="20" borderId="24" xfId="0" applyNumberFormat="1" applyFont="1" applyFill="1" applyBorder="1" applyAlignment="1">
      <alignment horizontal="right"/>
    </xf>
    <xf numFmtId="4" fontId="20" fillId="20" borderId="41" xfId="0" applyNumberFormat="1" applyFont="1" applyFill="1" applyBorder="1" applyAlignment="1">
      <alignment horizontal="right"/>
    </xf>
    <xf numFmtId="0" fontId="20" fillId="21" borderId="64" xfId="0" applyFont="1" applyFill="1" applyBorder="1" applyAlignment="1" applyProtection="1">
      <alignment horizontal="left" wrapText="1"/>
      <protection locked="0"/>
    </xf>
    <xf numFmtId="49" fontId="20" fillId="21" borderId="43" xfId="0" applyNumberFormat="1" applyFont="1" applyFill="1" applyBorder="1" applyAlignment="1" applyProtection="1">
      <alignment horizontal="center" wrapText="1"/>
      <protection locked="0"/>
    </xf>
    <xf numFmtId="49" fontId="20" fillId="21" borderId="45" xfId="0" applyNumberFormat="1" applyFont="1" applyFill="1" applyBorder="1" applyAlignment="1" applyProtection="1">
      <alignment horizontal="center" wrapText="1"/>
      <protection locked="0"/>
    </xf>
    <xf numFmtId="49" fontId="20" fillId="21" borderId="16" xfId="0" applyNumberFormat="1" applyFont="1" applyFill="1" applyBorder="1" applyAlignment="1" applyProtection="1">
      <alignment horizontal="center" wrapText="1"/>
      <protection locked="0"/>
    </xf>
    <xf numFmtId="49" fontId="20" fillId="21" borderId="40" xfId="0" applyNumberFormat="1" applyFont="1" applyFill="1" applyBorder="1" applyAlignment="1" applyProtection="1">
      <alignment horizontal="center" wrapText="1"/>
      <protection locked="0"/>
    </xf>
    <xf numFmtId="4" fontId="20" fillId="21" borderId="26" xfId="0" applyNumberFormat="1" applyFont="1" applyFill="1" applyBorder="1" applyAlignment="1" applyProtection="1">
      <alignment horizontal="right" wrapText="1"/>
      <protection locked="0"/>
    </xf>
    <xf numFmtId="4" fontId="20" fillId="21" borderId="24" xfId="0" applyNumberFormat="1" applyFont="1" applyFill="1" applyBorder="1" applyAlignment="1" applyProtection="1">
      <alignment horizontal="right" wrapText="1"/>
      <protection locked="0"/>
    </xf>
    <xf numFmtId="4" fontId="20" fillId="20" borderId="41" xfId="0" applyNumberFormat="1" applyFont="1" applyFill="1" applyBorder="1" applyAlignment="1">
      <alignment horizontal="right" wrapText="1"/>
    </xf>
    <xf numFmtId="0" fontId="20" fillId="0" borderId="64" xfId="0" applyFont="1" applyBorder="1" applyAlignment="1">
      <alignment horizontal="left" wrapText="1"/>
    </xf>
    <xf numFmtId="49" fontId="20" fillId="0" borderId="38" xfId="0" applyNumberFormat="1" applyFont="1" applyBorder="1" applyAlignment="1">
      <alignment horizontal="left" wrapText="1"/>
    </xf>
    <xf numFmtId="49" fontId="20" fillId="0" borderId="26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4" fontId="20" fillId="19" borderId="41" xfId="0" applyNumberFormat="1" applyFont="1" applyFill="1" applyBorder="1" applyAlignment="1">
      <alignment horizontal="center"/>
    </xf>
    <xf numFmtId="4" fontId="20" fillId="23" borderId="50" xfId="0" applyNumberFormat="1" applyFont="1" applyFill="1" applyBorder="1" applyAlignment="1">
      <alignment horizontal="right"/>
    </xf>
    <xf numFmtId="49" fontId="20" fillId="0" borderId="43" xfId="0" applyNumberFormat="1" applyFont="1" applyBorder="1" applyAlignment="1">
      <alignment horizontal="center" wrapText="1"/>
    </xf>
    <xf numFmtId="49" fontId="20" fillId="23" borderId="39" xfId="0" applyNumberFormat="1" applyFont="1" applyFill="1" applyBorder="1" applyAlignment="1">
      <alignment horizontal="center"/>
    </xf>
    <xf numFmtId="49" fontId="20" fillId="23" borderId="16" xfId="0" applyNumberFormat="1" applyFont="1" applyFill="1" applyBorder="1" applyAlignment="1">
      <alignment horizontal="center"/>
    </xf>
    <xf numFmtId="49" fontId="20" fillId="23" borderId="40" xfId="0" applyNumberFormat="1" applyFont="1" applyFill="1" applyBorder="1" applyAlignment="1">
      <alignment horizontal="center"/>
    </xf>
    <xf numFmtId="4" fontId="20" fillId="23" borderId="50" xfId="0" applyNumberFormat="1" applyFont="1" applyFill="1" applyBorder="1" applyAlignment="1" applyProtection="1">
      <alignment horizontal="right"/>
      <protection/>
    </xf>
    <xf numFmtId="0" fontId="20" fillId="19" borderId="64" xfId="0" applyFont="1" applyFill="1" applyBorder="1" applyAlignment="1">
      <alignment horizontal="left" wrapText="1"/>
    </xf>
    <xf numFmtId="49" fontId="20" fillId="19" borderId="38" xfId="0" applyNumberFormat="1" applyFont="1" applyFill="1" applyBorder="1" applyAlignment="1">
      <alignment horizontal="center" wrapText="1"/>
    </xf>
    <xf numFmtId="49" fontId="20" fillId="19" borderId="39" xfId="0" applyNumberFormat="1" applyFont="1" applyFill="1" applyBorder="1" applyAlignment="1">
      <alignment horizontal="center"/>
    </xf>
    <xf numFmtId="49" fontId="20" fillId="19" borderId="44" xfId="0" applyNumberFormat="1" applyFont="1" applyFill="1" applyBorder="1" applyAlignment="1">
      <alignment horizontal="center"/>
    </xf>
    <xf numFmtId="49" fontId="20" fillId="19" borderId="16" xfId="0" applyNumberFormat="1" applyFont="1" applyFill="1" applyBorder="1" applyAlignment="1">
      <alignment horizontal="center"/>
    </xf>
    <xf numFmtId="49" fontId="20" fillId="19" borderId="40" xfId="0" applyNumberFormat="1" applyFont="1" applyFill="1" applyBorder="1" applyAlignment="1">
      <alignment horizontal="center"/>
    </xf>
    <xf numFmtId="4" fontId="20" fillId="22" borderId="41" xfId="0" applyNumberFormat="1" applyFont="1" applyFill="1" applyBorder="1" applyAlignment="1" applyProtection="1">
      <alignment horizontal="center"/>
      <protection/>
    </xf>
    <xf numFmtId="0" fontId="20" fillId="0" borderId="64" xfId="0" applyFont="1" applyFill="1" applyBorder="1" applyAlignment="1">
      <alignment horizontal="left" wrapText="1"/>
    </xf>
    <xf numFmtId="49" fontId="20" fillId="0" borderId="38" xfId="0" applyNumberFormat="1" applyFont="1" applyFill="1" applyBorder="1" applyAlignment="1">
      <alignment horizontal="center" wrapText="1"/>
    </xf>
    <xf numFmtId="49" fontId="20" fillId="0" borderId="45" xfId="0" applyNumberFormat="1" applyFont="1" applyBorder="1" applyAlignment="1" applyProtection="1">
      <alignment horizontal="center"/>
      <protection locked="0"/>
    </xf>
    <xf numFmtId="49" fontId="20" fillId="0" borderId="16" xfId="0" applyNumberFormat="1" applyFont="1" applyBorder="1" applyAlignment="1" applyProtection="1">
      <alignment horizontal="center"/>
      <protection locked="0"/>
    </xf>
    <xf numFmtId="49" fontId="20" fillId="0" borderId="40" xfId="0" applyNumberFormat="1" applyFont="1" applyBorder="1" applyAlignment="1" applyProtection="1">
      <alignment horizontal="center"/>
      <protection locked="0"/>
    </xf>
    <xf numFmtId="4" fontId="20" fillId="0" borderId="26" xfId="0" applyNumberFormat="1" applyFont="1" applyBorder="1" applyAlignment="1" applyProtection="1">
      <alignment horizontal="right"/>
      <protection locked="0"/>
    </xf>
    <xf numFmtId="0" fontId="20" fillId="22" borderId="41" xfId="0" applyNumberFormat="1" applyFont="1" applyFill="1" applyBorder="1" applyAlignment="1">
      <alignment horizontal="center"/>
    </xf>
    <xf numFmtId="0" fontId="20" fillId="0" borderId="66" xfId="0" applyFont="1" applyFill="1" applyBorder="1" applyAlignment="1">
      <alignment horizontal="left" wrapText="1"/>
    </xf>
    <xf numFmtId="4" fontId="20" fillId="0" borderId="40" xfId="0" applyNumberFormat="1" applyFont="1" applyBorder="1" applyAlignment="1" applyProtection="1">
      <alignment horizontal="right"/>
      <protection locked="0"/>
    </xf>
    <xf numFmtId="49" fontId="20" fillId="22" borderId="5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13" xfId="0" applyNumberFormat="1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6"/>
  <sheetViews>
    <sheetView tabSelected="1" zoomScalePageLayoutView="0" workbookViewId="0" topLeftCell="A315">
      <selection activeCell="A302" sqref="A302:J302"/>
    </sheetView>
  </sheetViews>
  <sheetFormatPr defaultColWidth="9.00390625" defaultRowHeight="12.75"/>
  <cols>
    <col min="1" max="1" width="42.875" style="214" customWidth="1"/>
    <col min="2" max="2" width="3.75390625" style="214" customWidth="1"/>
    <col min="3" max="3" width="4.125" style="214" customWidth="1"/>
    <col min="4" max="4" width="4.75390625" style="214" customWidth="1"/>
    <col min="5" max="5" width="9.375" style="214" customWidth="1"/>
    <col min="6" max="6" width="4.125" style="214" customWidth="1"/>
    <col min="7" max="7" width="4.75390625" style="214" customWidth="1"/>
    <col min="8" max="8" width="10.875" style="214" customWidth="1"/>
    <col min="9" max="10" width="10.75390625" style="214" customWidth="1"/>
    <col min="11" max="11" width="24.25390625" style="0" hidden="1" customWidth="1"/>
    <col min="12" max="12" width="34.75390625" style="0" hidden="1" customWidth="1"/>
  </cols>
  <sheetData>
    <row r="1" spans="1:12" ht="15" thickBot="1">
      <c r="A1" s="24" t="s">
        <v>36</v>
      </c>
      <c r="B1" s="24"/>
      <c r="C1" s="24"/>
      <c r="D1" s="24"/>
      <c r="E1" s="24"/>
      <c r="F1" s="24"/>
      <c r="G1" s="24"/>
      <c r="H1" s="24"/>
      <c r="I1" s="25"/>
      <c r="J1" s="26" t="s">
        <v>3</v>
      </c>
      <c r="K1" s="2"/>
      <c r="L1" s="1"/>
    </row>
    <row r="2" spans="1:12" ht="12.75">
      <c r="A2" s="27"/>
      <c r="B2" s="28"/>
      <c r="C2" s="29"/>
      <c r="D2" s="29"/>
      <c r="E2" s="29"/>
      <c r="F2" s="29"/>
      <c r="G2" s="29"/>
      <c r="H2" s="30"/>
      <c r="I2" s="30"/>
      <c r="J2" s="31" t="s">
        <v>19</v>
      </c>
      <c r="K2" s="2" t="s">
        <v>25</v>
      </c>
      <c r="L2" s="1"/>
    </row>
    <row r="3" spans="1:12" ht="12.75">
      <c r="A3" s="32" t="s">
        <v>52</v>
      </c>
      <c r="B3" s="33" t="s">
        <v>62</v>
      </c>
      <c r="C3" s="33"/>
      <c r="D3" s="33"/>
      <c r="E3" s="34"/>
      <c r="F3" s="34"/>
      <c r="G3" s="35"/>
      <c r="H3" s="35"/>
      <c r="I3" s="32" t="s">
        <v>22</v>
      </c>
      <c r="J3" s="36">
        <v>42736</v>
      </c>
      <c r="K3" s="2" t="s">
        <v>8</v>
      </c>
      <c r="L3" s="1"/>
    </row>
    <row r="4" spans="1:12" ht="12.75">
      <c r="A4" s="28"/>
      <c r="B4" s="28"/>
      <c r="C4" s="28"/>
      <c r="D4" s="28"/>
      <c r="E4" s="28"/>
      <c r="F4" s="28"/>
      <c r="G4" s="28"/>
      <c r="H4" s="37"/>
      <c r="I4" s="38" t="s">
        <v>21</v>
      </c>
      <c r="J4" s="39"/>
      <c r="K4" s="2" t="s">
        <v>65</v>
      </c>
      <c r="L4" s="1"/>
    </row>
    <row r="5" spans="1:12" ht="12.75">
      <c r="A5" s="28" t="s">
        <v>37</v>
      </c>
      <c r="B5" s="40" t="s">
        <v>63</v>
      </c>
      <c r="C5" s="40"/>
      <c r="D5" s="40"/>
      <c r="E5" s="40"/>
      <c r="F5" s="40"/>
      <c r="G5" s="40"/>
      <c r="H5" s="40"/>
      <c r="I5" s="38" t="s">
        <v>30</v>
      </c>
      <c r="J5" s="41"/>
      <c r="K5" s="2"/>
      <c r="L5" s="1"/>
    </row>
    <row r="6" spans="1:12" ht="12.75">
      <c r="A6" s="28" t="s">
        <v>38</v>
      </c>
      <c r="B6" s="42" t="s">
        <v>61</v>
      </c>
      <c r="C6" s="42"/>
      <c r="D6" s="42"/>
      <c r="E6" s="42"/>
      <c r="F6" s="42"/>
      <c r="G6" s="42"/>
      <c r="H6" s="42"/>
      <c r="I6" s="38" t="s">
        <v>59</v>
      </c>
      <c r="J6" s="41"/>
      <c r="K6" s="2" t="s">
        <v>66</v>
      </c>
      <c r="L6" s="1"/>
    </row>
    <row r="7" spans="1:11" ht="12.75">
      <c r="A7" s="43" t="s">
        <v>60</v>
      </c>
      <c r="B7" s="28"/>
      <c r="C7" s="28"/>
      <c r="D7" s="28"/>
      <c r="E7" s="28"/>
      <c r="F7" s="28"/>
      <c r="G7" s="28"/>
      <c r="H7" s="37"/>
      <c r="I7" s="38"/>
      <c r="J7" s="41"/>
      <c r="K7" s="2"/>
    </row>
    <row r="8" spans="1:11" ht="13.5" thickBot="1">
      <c r="A8" s="28" t="s">
        <v>1</v>
      </c>
      <c r="B8" s="28"/>
      <c r="C8" s="28"/>
      <c r="D8" s="28"/>
      <c r="E8" s="28"/>
      <c r="F8" s="28"/>
      <c r="G8" s="28"/>
      <c r="H8" s="37"/>
      <c r="I8" s="37"/>
      <c r="J8" s="44" t="s">
        <v>0</v>
      </c>
      <c r="K8" s="2"/>
    </row>
    <row r="9" spans="1:11" ht="15">
      <c r="A9" s="45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18" t="s">
        <v>64</v>
      </c>
    </row>
    <row r="10" spans="1:11" ht="12.75">
      <c r="A10" s="46"/>
      <c r="B10" s="46"/>
      <c r="C10" s="47"/>
      <c r="D10" s="47"/>
      <c r="E10" s="47"/>
      <c r="F10" s="47"/>
      <c r="G10" s="47"/>
      <c r="H10" s="48"/>
      <c r="I10" s="48"/>
      <c r="J10" s="49"/>
      <c r="K10" s="19"/>
    </row>
    <row r="11" spans="1:11" ht="12.75" customHeight="1">
      <c r="A11" s="50" t="s">
        <v>39</v>
      </c>
      <c r="B11" s="50" t="s">
        <v>40</v>
      </c>
      <c r="C11" s="51" t="s">
        <v>41</v>
      </c>
      <c r="D11" s="52"/>
      <c r="E11" s="52"/>
      <c r="F11" s="52"/>
      <c r="G11" s="53"/>
      <c r="H11" s="50" t="s">
        <v>42</v>
      </c>
      <c r="I11" s="50" t="s">
        <v>23</v>
      </c>
      <c r="J11" s="50" t="s">
        <v>43</v>
      </c>
      <c r="K11" s="12"/>
    </row>
    <row r="12" spans="1:11" ht="12.75">
      <c r="A12" s="54"/>
      <c r="B12" s="54"/>
      <c r="C12" s="55"/>
      <c r="D12" s="56"/>
      <c r="E12" s="56"/>
      <c r="F12" s="56"/>
      <c r="G12" s="57"/>
      <c r="H12" s="54"/>
      <c r="I12" s="54"/>
      <c r="J12" s="54"/>
      <c r="K12" s="12"/>
    </row>
    <row r="13" spans="1:11" ht="12.75">
      <c r="A13" s="58"/>
      <c r="B13" s="58"/>
      <c r="C13" s="59"/>
      <c r="D13" s="60"/>
      <c r="E13" s="60"/>
      <c r="F13" s="60"/>
      <c r="G13" s="61"/>
      <c r="H13" s="58"/>
      <c r="I13" s="58"/>
      <c r="J13" s="58"/>
      <c r="K13" s="12"/>
    </row>
    <row r="14" spans="1:11" ht="13.5" thickBot="1">
      <c r="A14" s="62">
        <v>1</v>
      </c>
      <c r="B14" s="63">
        <v>2</v>
      </c>
      <c r="C14" s="64">
        <v>3</v>
      </c>
      <c r="D14" s="65"/>
      <c r="E14" s="65"/>
      <c r="F14" s="65"/>
      <c r="G14" s="66"/>
      <c r="H14" s="67" t="s">
        <v>2</v>
      </c>
      <c r="I14" s="67" t="s">
        <v>25</v>
      </c>
      <c r="J14" s="67" t="s">
        <v>26</v>
      </c>
      <c r="K14" s="13"/>
    </row>
    <row r="15" spans="1:10" ht="12.75">
      <c r="A15" s="68" t="s">
        <v>28</v>
      </c>
      <c r="B15" s="69" t="s">
        <v>6</v>
      </c>
      <c r="C15" s="70" t="s">
        <v>17</v>
      </c>
      <c r="D15" s="71"/>
      <c r="E15" s="71"/>
      <c r="F15" s="71"/>
      <c r="G15" s="72"/>
      <c r="H15" s="73">
        <v>9851550</v>
      </c>
      <c r="I15" s="73">
        <v>9722571.87</v>
      </c>
      <c r="J15" s="74">
        <v>128978.13</v>
      </c>
    </row>
    <row r="16" spans="1:10" ht="12.75">
      <c r="A16" s="75" t="s">
        <v>4</v>
      </c>
      <c r="B16" s="76"/>
      <c r="C16" s="77"/>
      <c r="D16" s="78"/>
      <c r="E16" s="78"/>
      <c r="F16" s="78"/>
      <c r="G16" s="79"/>
      <c r="H16" s="80"/>
      <c r="I16" s="81"/>
      <c r="J16" s="82"/>
    </row>
    <row r="17" spans="1:12" ht="12.75">
      <c r="A17" s="83" t="s">
        <v>355</v>
      </c>
      <c r="B17" s="84" t="s">
        <v>6</v>
      </c>
      <c r="C17" s="85" t="s">
        <v>68</v>
      </c>
      <c r="D17" s="86" t="s">
        <v>356</v>
      </c>
      <c r="E17" s="87"/>
      <c r="F17" s="87"/>
      <c r="G17" s="88"/>
      <c r="H17" s="89">
        <v>7313900</v>
      </c>
      <c r="I17" s="90">
        <v>7184921.87</v>
      </c>
      <c r="J17" s="91">
        <f aca="true" t="shared" si="0" ref="J17:J48">H17-I17</f>
        <v>128978.13</v>
      </c>
      <c r="K17" s="16" t="str">
        <f aca="true" t="shared" si="1" ref="K17:K48">C17&amp;D17&amp;G17</f>
        <v>00010000000000000000</v>
      </c>
      <c r="L17" s="9" t="s">
        <v>357</v>
      </c>
    </row>
    <row r="18" spans="1:12" ht="12.75">
      <c r="A18" s="83" t="s">
        <v>358</v>
      </c>
      <c r="B18" s="84" t="s">
        <v>6</v>
      </c>
      <c r="C18" s="85" t="s">
        <v>68</v>
      </c>
      <c r="D18" s="86" t="s">
        <v>359</v>
      </c>
      <c r="E18" s="87"/>
      <c r="F18" s="87"/>
      <c r="G18" s="88"/>
      <c r="H18" s="89">
        <v>227000</v>
      </c>
      <c r="I18" s="90">
        <v>231371.73</v>
      </c>
      <c r="J18" s="91">
        <f t="shared" si="0"/>
        <v>-4371.73</v>
      </c>
      <c r="K18" s="16" t="str">
        <f t="shared" si="1"/>
        <v>00010100000000000000</v>
      </c>
      <c r="L18" s="9" t="s">
        <v>360</v>
      </c>
    </row>
    <row r="19" spans="1:12" ht="12.75">
      <c r="A19" s="83" t="s">
        <v>361</v>
      </c>
      <c r="B19" s="84" t="s">
        <v>6</v>
      </c>
      <c r="C19" s="85" t="s">
        <v>68</v>
      </c>
      <c r="D19" s="86" t="s">
        <v>362</v>
      </c>
      <c r="E19" s="87"/>
      <c r="F19" s="87"/>
      <c r="G19" s="88"/>
      <c r="H19" s="89">
        <v>227000</v>
      </c>
      <c r="I19" s="90">
        <v>231371.73</v>
      </c>
      <c r="J19" s="91">
        <f t="shared" si="0"/>
        <v>-4371.73</v>
      </c>
      <c r="K19" s="16" t="str">
        <f t="shared" si="1"/>
        <v>00010102000010000110</v>
      </c>
      <c r="L19" s="9" t="s">
        <v>363</v>
      </c>
    </row>
    <row r="20" spans="1:12" s="7" customFormat="1" ht="56.25">
      <c r="A20" s="92" t="s">
        <v>364</v>
      </c>
      <c r="B20" s="93" t="s">
        <v>6</v>
      </c>
      <c r="C20" s="94" t="s">
        <v>68</v>
      </c>
      <c r="D20" s="95" t="s">
        <v>365</v>
      </c>
      <c r="E20" s="96"/>
      <c r="F20" s="96"/>
      <c r="G20" s="97"/>
      <c r="H20" s="98">
        <v>227000</v>
      </c>
      <c r="I20" s="99">
        <v>231081.08</v>
      </c>
      <c r="J20" s="100">
        <f t="shared" si="0"/>
        <v>-4081.08</v>
      </c>
      <c r="K20" s="17" t="str">
        <f t="shared" si="1"/>
        <v>00010102010010000110</v>
      </c>
      <c r="L20" s="6" t="str">
        <f>C20&amp;D20&amp;G20</f>
        <v>00010102010010000110</v>
      </c>
    </row>
    <row r="21" spans="1:12" s="7" customFormat="1" ht="90">
      <c r="A21" s="92" t="s">
        <v>366</v>
      </c>
      <c r="B21" s="93" t="s">
        <v>6</v>
      </c>
      <c r="C21" s="94" t="s">
        <v>68</v>
      </c>
      <c r="D21" s="95" t="s">
        <v>367</v>
      </c>
      <c r="E21" s="96"/>
      <c r="F21" s="96"/>
      <c r="G21" s="97"/>
      <c r="H21" s="98">
        <v>0</v>
      </c>
      <c r="I21" s="99">
        <v>20</v>
      </c>
      <c r="J21" s="100">
        <f t="shared" si="0"/>
        <v>-20</v>
      </c>
      <c r="K21" s="17" t="str">
        <f t="shared" si="1"/>
        <v>00010102020010000110</v>
      </c>
      <c r="L21" s="6" t="str">
        <f>C21&amp;D21&amp;G21</f>
        <v>00010102020010000110</v>
      </c>
    </row>
    <row r="22" spans="1:12" s="7" customFormat="1" ht="33.75">
      <c r="A22" s="92" t="s">
        <v>368</v>
      </c>
      <c r="B22" s="93" t="s">
        <v>6</v>
      </c>
      <c r="C22" s="94" t="s">
        <v>68</v>
      </c>
      <c r="D22" s="95" t="s">
        <v>369</v>
      </c>
      <c r="E22" s="96"/>
      <c r="F22" s="96"/>
      <c r="G22" s="97"/>
      <c r="H22" s="98">
        <v>0</v>
      </c>
      <c r="I22" s="99">
        <v>270.65</v>
      </c>
      <c r="J22" s="100">
        <f t="shared" si="0"/>
        <v>-270.65</v>
      </c>
      <c r="K22" s="17" t="str">
        <f t="shared" si="1"/>
        <v>00010102030010000110</v>
      </c>
      <c r="L22" s="6" t="str">
        <f>C22&amp;D22&amp;G22</f>
        <v>00010102030010000110</v>
      </c>
    </row>
    <row r="23" spans="1:12" ht="33.75">
      <c r="A23" s="83" t="s">
        <v>370</v>
      </c>
      <c r="B23" s="84" t="s">
        <v>6</v>
      </c>
      <c r="C23" s="85" t="s">
        <v>68</v>
      </c>
      <c r="D23" s="86" t="s">
        <v>371</v>
      </c>
      <c r="E23" s="87"/>
      <c r="F23" s="87"/>
      <c r="G23" s="88"/>
      <c r="H23" s="89">
        <v>1284800</v>
      </c>
      <c r="I23" s="90">
        <v>1350351.27</v>
      </c>
      <c r="J23" s="91">
        <f t="shared" si="0"/>
        <v>-65551.27</v>
      </c>
      <c r="K23" s="16" t="str">
        <f t="shared" si="1"/>
        <v>00010300000000000000</v>
      </c>
      <c r="L23" s="9" t="s">
        <v>372</v>
      </c>
    </row>
    <row r="24" spans="1:12" ht="22.5">
      <c r="A24" s="83" t="s">
        <v>373</v>
      </c>
      <c r="B24" s="84" t="s">
        <v>6</v>
      </c>
      <c r="C24" s="85" t="s">
        <v>68</v>
      </c>
      <c r="D24" s="86" t="s">
        <v>374</v>
      </c>
      <c r="E24" s="87"/>
      <c r="F24" s="87"/>
      <c r="G24" s="88"/>
      <c r="H24" s="89">
        <v>1284800</v>
      </c>
      <c r="I24" s="90">
        <v>1350351.27</v>
      </c>
      <c r="J24" s="91">
        <f t="shared" si="0"/>
        <v>-65551.27</v>
      </c>
      <c r="K24" s="16" t="str">
        <f t="shared" si="1"/>
        <v>00010302000010000110</v>
      </c>
      <c r="L24" s="9" t="s">
        <v>375</v>
      </c>
    </row>
    <row r="25" spans="1:12" s="7" customFormat="1" ht="56.25">
      <c r="A25" s="92" t="s">
        <v>376</v>
      </c>
      <c r="B25" s="93" t="s">
        <v>6</v>
      </c>
      <c r="C25" s="94" t="s">
        <v>68</v>
      </c>
      <c r="D25" s="95" t="s">
        <v>377</v>
      </c>
      <c r="E25" s="96"/>
      <c r="F25" s="96"/>
      <c r="G25" s="97"/>
      <c r="H25" s="98">
        <v>429500</v>
      </c>
      <c r="I25" s="99">
        <v>461425.33</v>
      </c>
      <c r="J25" s="100">
        <f t="shared" si="0"/>
        <v>-31925.33</v>
      </c>
      <c r="K25" s="17" t="str">
        <f t="shared" si="1"/>
        <v>00010302230010000110</v>
      </c>
      <c r="L25" s="6" t="str">
        <f>C25&amp;D25&amp;G25</f>
        <v>00010302230010000110</v>
      </c>
    </row>
    <row r="26" spans="1:12" s="7" customFormat="1" ht="67.5">
      <c r="A26" s="92" t="s">
        <v>378</v>
      </c>
      <c r="B26" s="93" t="s">
        <v>6</v>
      </c>
      <c r="C26" s="94" t="s">
        <v>68</v>
      </c>
      <c r="D26" s="95" t="s">
        <v>379</v>
      </c>
      <c r="E26" s="96"/>
      <c r="F26" s="96"/>
      <c r="G26" s="97"/>
      <c r="H26" s="98">
        <v>6600</v>
      </c>
      <c r="I26" s="99">
        <v>7048.15</v>
      </c>
      <c r="J26" s="100">
        <f t="shared" si="0"/>
        <v>-448.15</v>
      </c>
      <c r="K26" s="17" t="str">
        <f t="shared" si="1"/>
        <v>00010302240010000110</v>
      </c>
      <c r="L26" s="6" t="str">
        <f>C26&amp;D26&amp;G26</f>
        <v>00010302240010000110</v>
      </c>
    </row>
    <row r="27" spans="1:12" s="7" customFormat="1" ht="56.25">
      <c r="A27" s="92" t="s">
        <v>380</v>
      </c>
      <c r="B27" s="93" t="s">
        <v>6</v>
      </c>
      <c r="C27" s="94" t="s">
        <v>68</v>
      </c>
      <c r="D27" s="95" t="s">
        <v>381</v>
      </c>
      <c r="E27" s="96"/>
      <c r="F27" s="96"/>
      <c r="G27" s="97"/>
      <c r="H27" s="98">
        <v>909700</v>
      </c>
      <c r="I27" s="99">
        <v>950267.09</v>
      </c>
      <c r="J27" s="100">
        <f t="shared" si="0"/>
        <v>-40567.09</v>
      </c>
      <c r="K27" s="17" t="str">
        <f t="shared" si="1"/>
        <v>00010302250010000110</v>
      </c>
      <c r="L27" s="6" t="str">
        <f>C27&amp;D27&amp;G27</f>
        <v>00010302250010000110</v>
      </c>
    </row>
    <row r="28" spans="1:12" s="7" customFormat="1" ht="56.25">
      <c r="A28" s="92" t="s">
        <v>382</v>
      </c>
      <c r="B28" s="93" t="s">
        <v>6</v>
      </c>
      <c r="C28" s="94" t="s">
        <v>68</v>
      </c>
      <c r="D28" s="95" t="s">
        <v>383</v>
      </c>
      <c r="E28" s="96"/>
      <c r="F28" s="96"/>
      <c r="G28" s="97"/>
      <c r="H28" s="98">
        <v>-61000</v>
      </c>
      <c r="I28" s="99">
        <v>-68389.3</v>
      </c>
      <c r="J28" s="100">
        <f t="shared" si="0"/>
        <v>7389.3</v>
      </c>
      <c r="K28" s="17" t="str">
        <f t="shared" si="1"/>
        <v>00010302260010000110</v>
      </c>
      <c r="L28" s="6" t="str">
        <f>C28&amp;D28&amp;G28</f>
        <v>00010302260010000110</v>
      </c>
    </row>
    <row r="29" spans="1:12" ht="12.75">
      <c r="A29" s="83" t="s">
        <v>384</v>
      </c>
      <c r="B29" s="84" t="s">
        <v>6</v>
      </c>
      <c r="C29" s="85" t="s">
        <v>68</v>
      </c>
      <c r="D29" s="86" t="s">
        <v>385</v>
      </c>
      <c r="E29" s="87"/>
      <c r="F29" s="87"/>
      <c r="G29" s="88"/>
      <c r="H29" s="89">
        <v>24700</v>
      </c>
      <c r="I29" s="90">
        <v>24758.28</v>
      </c>
      <c r="J29" s="91">
        <f t="shared" si="0"/>
        <v>-58.28</v>
      </c>
      <c r="K29" s="16" t="str">
        <f t="shared" si="1"/>
        <v>00010500000000000000</v>
      </c>
      <c r="L29" s="9" t="s">
        <v>386</v>
      </c>
    </row>
    <row r="30" spans="1:12" ht="12.75">
      <c r="A30" s="83" t="s">
        <v>387</v>
      </c>
      <c r="B30" s="84" t="s">
        <v>6</v>
      </c>
      <c r="C30" s="85" t="s">
        <v>68</v>
      </c>
      <c r="D30" s="86" t="s">
        <v>388</v>
      </c>
      <c r="E30" s="87"/>
      <c r="F30" s="87"/>
      <c r="G30" s="88"/>
      <c r="H30" s="89">
        <v>24700</v>
      </c>
      <c r="I30" s="90">
        <v>24758.28</v>
      </c>
      <c r="J30" s="91">
        <f t="shared" si="0"/>
        <v>-58.28</v>
      </c>
      <c r="K30" s="16" t="str">
        <f t="shared" si="1"/>
        <v>00010503000010000110</v>
      </c>
      <c r="L30" s="9" t="s">
        <v>389</v>
      </c>
    </row>
    <row r="31" spans="1:12" s="7" customFormat="1" ht="12.75">
      <c r="A31" s="92" t="s">
        <v>387</v>
      </c>
      <c r="B31" s="93" t="s">
        <v>6</v>
      </c>
      <c r="C31" s="94" t="s">
        <v>68</v>
      </c>
      <c r="D31" s="95" t="s">
        <v>390</v>
      </c>
      <c r="E31" s="96"/>
      <c r="F31" s="96"/>
      <c r="G31" s="97"/>
      <c r="H31" s="98">
        <v>24700</v>
      </c>
      <c r="I31" s="99">
        <v>24758.28</v>
      </c>
      <c r="J31" s="100">
        <f t="shared" si="0"/>
        <v>-58.28</v>
      </c>
      <c r="K31" s="17" t="str">
        <f t="shared" si="1"/>
        <v>00010503010010000110</v>
      </c>
      <c r="L31" s="6" t="str">
        <f>C31&amp;D31&amp;G31</f>
        <v>00010503010010000110</v>
      </c>
    </row>
    <row r="32" spans="1:12" ht="12.75">
      <c r="A32" s="83" t="s">
        <v>391</v>
      </c>
      <c r="B32" s="84" t="s">
        <v>6</v>
      </c>
      <c r="C32" s="85" t="s">
        <v>68</v>
      </c>
      <c r="D32" s="86" t="s">
        <v>392</v>
      </c>
      <c r="E32" s="87"/>
      <c r="F32" s="87"/>
      <c r="G32" s="88"/>
      <c r="H32" s="89">
        <v>3936400</v>
      </c>
      <c r="I32" s="90">
        <v>3731638.17</v>
      </c>
      <c r="J32" s="91">
        <f t="shared" si="0"/>
        <v>204761.83</v>
      </c>
      <c r="K32" s="16" t="str">
        <f t="shared" si="1"/>
        <v>00010600000000000000</v>
      </c>
      <c r="L32" s="9" t="s">
        <v>393</v>
      </c>
    </row>
    <row r="33" spans="1:12" ht="12.75">
      <c r="A33" s="83" t="s">
        <v>394</v>
      </c>
      <c r="B33" s="84" t="s">
        <v>6</v>
      </c>
      <c r="C33" s="85" t="s">
        <v>68</v>
      </c>
      <c r="D33" s="86" t="s">
        <v>395</v>
      </c>
      <c r="E33" s="87"/>
      <c r="F33" s="87"/>
      <c r="G33" s="88"/>
      <c r="H33" s="89">
        <v>466500</v>
      </c>
      <c r="I33" s="90">
        <v>227108.17</v>
      </c>
      <c r="J33" s="91">
        <f t="shared" si="0"/>
        <v>239391.83</v>
      </c>
      <c r="K33" s="16" t="str">
        <f t="shared" si="1"/>
        <v>00010601000000000110</v>
      </c>
      <c r="L33" s="9" t="s">
        <v>396</v>
      </c>
    </row>
    <row r="34" spans="1:12" s="7" customFormat="1" ht="33.75">
      <c r="A34" s="92" t="s">
        <v>397</v>
      </c>
      <c r="B34" s="93" t="s">
        <v>6</v>
      </c>
      <c r="C34" s="94" t="s">
        <v>68</v>
      </c>
      <c r="D34" s="95" t="s">
        <v>398</v>
      </c>
      <c r="E34" s="96"/>
      <c r="F34" s="96"/>
      <c r="G34" s="97"/>
      <c r="H34" s="98">
        <v>466500</v>
      </c>
      <c r="I34" s="99">
        <v>227108.17</v>
      </c>
      <c r="J34" s="100">
        <f t="shared" si="0"/>
        <v>239391.83</v>
      </c>
      <c r="K34" s="17" t="str">
        <f t="shared" si="1"/>
        <v>00010601030100000110</v>
      </c>
      <c r="L34" s="6" t="str">
        <f>C34&amp;D34&amp;G34</f>
        <v>00010601030100000110</v>
      </c>
    </row>
    <row r="35" spans="1:12" ht="12.75">
      <c r="A35" s="83" t="s">
        <v>399</v>
      </c>
      <c r="B35" s="84" t="s">
        <v>6</v>
      </c>
      <c r="C35" s="85" t="s">
        <v>68</v>
      </c>
      <c r="D35" s="86" t="s">
        <v>400</v>
      </c>
      <c r="E35" s="87"/>
      <c r="F35" s="87"/>
      <c r="G35" s="88"/>
      <c r="H35" s="89">
        <v>3469900</v>
      </c>
      <c r="I35" s="90">
        <v>3504530</v>
      </c>
      <c r="J35" s="91">
        <f t="shared" si="0"/>
        <v>-34630</v>
      </c>
      <c r="K35" s="16" t="str">
        <f t="shared" si="1"/>
        <v>00010606000000000110</v>
      </c>
      <c r="L35" s="9" t="s">
        <v>401</v>
      </c>
    </row>
    <row r="36" spans="1:12" ht="12.75">
      <c r="A36" s="83" t="s">
        <v>402</v>
      </c>
      <c r="B36" s="84" t="s">
        <v>6</v>
      </c>
      <c r="C36" s="85" t="s">
        <v>68</v>
      </c>
      <c r="D36" s="86" t="s">
        <v>403</v>
      </c>
      <c r="E36" s="87"/>
      <c r="F36" s="87"/>
      <c r="G36" s="88"/>
      <c r="H36" s="89">
        <v>2833200</v>
      </c>
      <c r="I36" s="90">
        <v>2851885.73</v>
      </c>
      <c r="J36" s="91">
        <f t="shared" si="0"/>
        <v>-18685.73</v>
      </c>
      <c r="K36" s="16" t="str">
        <f t="shared" si="1"/>
        <v>00010606030000000110</v>
      </c>
      <c r="L36" s="9" t="s">
        <v>404</v>
      </c>
    </row>
    <row r="37" spans="1:12" s="7" customFormat="1" ht="22.5">
      <c r="A37" s="92" t="s">
        <v>405</v>
      </c>
      <c r="B37" s="93" t="s">
        <v>6</v>
      </c>
      <c r="C37" s="94" t="s">
        <v>68</v>
      </c>
      <c r="D37" s="95" t="s">
        <v>406</v>
      </c>
      <c r="E37" s="96"/>
      <c r="F37" s="96"/>
      <c r="G37" s="97"/>
      <c r="H37" s="98">
        <v>2833200</v>
      </c>
      <c r="I37" s="99">
        <v>2851885.73</v>
      </c>
      <c r="J37" s="100">
        <f t="shared" si="0"/>
        <v>-18685.73</v>
      </c>
      <c r="K37" s="17" t="str">
        <f t="shared" si="1"/>
        <v>00010606033100000110</v>
      </c>
      <c r="L37" s="6" t="str">
        <f>C37&amp;D37&amp;G37</f>
        <v>00010606033100000110</v>
      </c>
    </row>
    <row r="38" spans="1:12" ht="12.75">
      <c r="A38" s="83" t="s">
        <v>407</v>
      </c>
      <c r="B38" s="84" t="s">
        <v>6</v>
      </c>
      <c r="C38" s="85" t="s">
        <v>68</v>
      </c>
      <c r="D38" s="86" t="s">
        <v>408</v>
      </c>
      <c r="E38" s="87"/>
      <c r="F38" s="87"/>
      <c r="G38" s="88"/>
      <c r="H38" s="89">
        <v>636700</v>
      </c>
      <c r="I38" s="90">
        <v>652644.27</v>
      </c>
      <c r="J38" s="91">
        <f t="shared" si="0"/>
        <v>-15944.27</v>
      </c>
      <c r="K38" s="16" t="str">
        <f t="shared" si="1"/>
        <v>00010606040000000110</v>
      </c>
      <c r="L38" s="9" t="s">
        <v>409</v>
      </c>
    </row>
    <row r="39" spans="1:12" s="7" customFormat="1" ht="33.75">
      <c r="A39" s="92" t="s">
        <v>410</v>
      </c>
      <c r="B39" s="93" t="s">
        <v>6</v>
      </c>
      <c r="C39" s="94" t="s">
        <v>68</v>
      </c>
      <c r="D39" s="95" t="s">
        <v>411</v>
      </c>
      <c r="E39" s="96"/>
      <c r="F39" s="96"/>
      <c r="G39" s="97"/>
      <c r="H39" s="98">
        <v>636700</v>
      </c>
      <c r="I39" s="99">
        <v>652644.27</v>
      </c>
      <c r="J39" s="100">
        <f t="shared" si="0"/>
        <v>-15944.27</v>
      </c>
      <c r="K39" s="17" t="str">
        <f t="shared" si="1"/>
        <v>00010606043100000110</v>
      </c>
      <c r="L39" s="6" t="str">
        <f>C39&amp;D39&amp;G39</f>
        <v>00010606043100000110</v>
      </c>
    </row>
    <row r="40" spans="1:12" ht="12.75">
      <c r="A40" s="83" t="s">
        <v>412</v>
      </c>
      <c r="B40" s="84" t="s">
        <v>6</v>
      </c>
      <c r="C40" s="85" t="s">
        <v>68</v>
      </c>
      <c r="D40" s="86" t="s">
        <v>413</v>
      </c>
      <c r="E40" s="87"/>
      <c r="F40" s="87"/>
      <c r="G40" s="88"/>
      <c r="H40" s="89">
        <v>4000</v>
      </c>
      <c r="I40" s="90">
        <v>4000</v>
      </c>
      <c r="J40" s="91">
        <f t="shared" si="0"/>
        <v>0</v>
      </c>
      <c r="K40" s="16" t="str">
        <f t="shared" si="1"/>
        <v>00010800000000000000</v>
      </c>
      <c r="L40" s="9" t="s">
        <v>414</v>
      </c>
    </row>
    <row r="41" spans="1:12" ht="33.75">
      <c r="A41" s="83" t="s">
        <v>415</v>
      </c>
      <c r="B41" s="84" t="s">
        <v>6</v>
      </c>
      <c r="C41" s="85" t="s">
        <v>68</v>
      </c>
      <c r="D41" s="86" t="s">
        <v>416</v>
      </c>
      <c r="E41" s="87"/>
      <c r="F41" s="87"/>
      <c r="G41" s="88"/>
      <c r="H41" s="89">
        <v>4000</v>
      </c>
      <c r="I41" s="90">
        <v>4000</v>
      </c>
      <c r="J41" s="91">
        <f t="shared" si="0"/>
        <v>0</v>
      </c>
      <c r="K41" s="16" t="str">
        <f t="shared" si="1"/>
        <v>00010804000010000110</v>
      </c>
      <c r="L41" s="9" t="s">
        <v>417</v>
      </c>
    </row>
    <row r="42" spans="1:12" s="7" customFormat="1" ht="56.25">
      <c r="A42" s="92" t="s">
        <v>418</v>
      </c>
      <c r="B42" s="93" t="s">
        <v>6</v>
      </c>
      <c r="C42" s="94" t="s">
        <v>68</v>
      </c>
      <c r="D42" s="95" t="s">
        <v>419</v>
      </c>
      <c r="E42" s="96"/>
      <c r="F42" s="96"/>
      <c r="G42" s="97"/>
      <c r="H42" s="98">
        <v>4000</v>
      </c>
      <c r="I42" s="99">
        <v>4000</v>
      </c>
      <c r="J42" s="100">
        <f t="shared" si="0"/>
        <v>0</v>
      </c>
      <c r="K42" s="17" t="str">
        <f t="shared" si="1"/>
        <v>00010804020010000110</v>
      </c>
      <c r="L42" s="6" t="str">
        <f>C42&amp;D42&amp;G42</f>
        <v>00010804020010000110</v>
      </c>
    </row>
    <row r="43" spans="1:12" ht="33.75">
      <c r="A43" s="83" t="s">
        <v>420</v>
      </c>
      <c r="B43" s="84" t="s">
        <v>6</v>
      </c>
      <c r="C43" s="85" t="s">
        <v>68</v>
      </c>
      <c r="D43" s="86" t="s">
        <v>421</v>
      </c>
      <c r="E43" s="87"/>
      <c r="F43" s="87"/>
      <c r="G43" s="88"/>
      <c r="H43" s="89">
        <v>15300</v>
      </c>
      <c r="I43" s="90">
        <v>20418.38</v>
      </c>
      <c r="J43" s="91">
        <f t="shared" si="0"/>
        <v>-5118.38</v>
      </c>
      <c r="K43" s="16" t="str">
        <f t="shared" si="1"/>
        <v>00011100000000000000</v>
      </c>
      <c r="L43" s="9" t="s">
        <v>422</v>
      </c>
    </row>
    <row r="44" spans="1:12" ht="67.5">
      <c r="A44" s="83" t="s">
        <v>423</v>
      </c>
      <c r="B44" s="84" t="s">
        <v>6</v>
      </c>
      <c r="C44" s="85" t="s">
        <v>68</v>
      </c>
      <c r="D44" s="86" t="s">
        <v>424</v>
      </c>
      <c r="E44" s="87"/>
      <c r="F44" s="87"/>
      <c r="G44" s="88"/>
      <c r="H44" s="89">
        <v>15300</v>
      </c>
      <c r="I44" s="90">
        <v>20418.38</v>
      </c>
      <c r="J44" s="91">
        <f t="shared" si="0"/>
        <v>-5118.38</v>
      </c>
      <c r="K44" s="16" t="str">
        <f t="shared" si="1"/>
        <v>00011109000000000120</v>
      </c>
      <c r="L44" s="9" t="s">
        <v>425</v>
      </c>
    </row>
    <row r="45" spans="1:12" ht="67.5">
      <c r="A45" s="83" t="s">
        <v>426</v>
      </c>
      <c r="B45" s="84" t="s">
        <v>6</v>
      </c>
      <c r="C45" s="85" t="s">
        <v>68</v>
      </c>
      <c r="D45" s="86" t="s">
        <v>427</v>
      </c>
      <c r="E45" s="87"/>
      <c r="F45" s="87"/>
      <c r="G45" s="88"/>
      <c r="H45" s="89">
        <v>15300</v>
      </c>
      <c r="I45" s="90">
        <v>20418.38</v>
      </c>
      <c r="J45" s="91">
        <f t="shared" si="0"/>
        <v>-5118.38</v>
      </c>
      <c r="K45" s="16" t="str">
        <f t="shared" si="1"/>
        <v>00011109040000000120</v>
      </c>
      <c r="L45" s="9" t="s">
        <v>428</v>
      </c>
    </row>
    <row r="46" spans="1:12" s="7" customFormat="1" ht="67.5">
      <c r="A46" s="92" t="s">
        <v>429</v>
      </c>
      <c r="B46" s="93" t="s">
        <v>6</v>
      </c>
      <c r="C46" s="94" t="s">
        <v>68</v>
      </c>
      <c r="D46" s="95" t="s">
        <v>430</v>
      </c>
      <c r="E46" s="96"/>
      <c r="F46" s="96"/>
      <c r="G46" s="97"/>
      <c r="H46" s="98">
        <v>15300</v>
      </c>
      <c r="I46" s="99">
        <v>20418.38</v>
      </c>
      <c r="J46" s="100">
        <f t="shared" si="0"/>
        <v>-5118.38</v>
      </c>
      <c r="K46" s="17" t="str">
        <f t="shared" si="1"/>
        <v>00011109045100000120</v>
      </c>
      <c r="L46" s="6" t="str">
        <f>C46&amp;D46&amp;G46</f>
        <v>00011109045100000120</v>
      </c>
    </row>
    <row r="47" spans="1:12" ht="22.5">
      <c r="A47" s="83" t="s">
        <v>431</v>
      </c>
      <c r="B47" s="84" t="s">
        <v>6</v>
      </c>
      <c r="C47" s="85" t="s">
        <v>68</v>
      </c>
      <c r="D47" s="86" t="s">
        <v>432</v>
      </c>
      <c r="E47" s="87"/>
      <c r="F47" s="87"/>
      <c r="G47" s="88"/>
      <c r="H47" s="89">
        <v>1510000</v>
      </c>
      <c r="I47" s="90">
        <v>1510600</v>
      </c>
      <c r="J47" s="91">
        <f t="shared" si="0"/>
        <v>-600</v>
      </c>
      <c r="K47" s="16" t="str">
        <f t="shared" si="1"/>
        <v>00011400000000000000</v>
      </c>
      <c r="L47" s="9" t="s">
        <v>433</v>
      </c>
    </row>
    <row r="48" spans="1:12" ht="67.5">
      <c r="A48" s="83" t="s">
        <v>434</v>
      </c>
      <c r="B48" s="84" t="s">
        <v>6</v>
      </c>
      <c r="C48" s="85" t="s">
        <v>68</v>
      </c>
      <c r="D48" s="86" t="s">
        <v>435</v>
      </c>
      <c r="E48" s="87"/>
      <c r="F48" s="87"/>
      <c r="G48" s="88"/>
      <c r="H48" s="89">
        <v>240000</v>
      </c>
      <c r="I48" s="90">
        <v>240000</v>
      </c>
      <c r="J48" s="91">
        <f t="shared" si="0"/>
        <v>0</v>
      </c>
      <c r="K48" s="16" t="str">
        <f t="shared" si="1"/>
        <v>00011402000000000000</v>
      </c>
      <c r="L48" s="9" t="s">
        <v>436</v>
      </c>
    </row>
    <row r="49" spans="1:12" ht="78.75">
      <c r="A49" s="83" t="s">
        <v>437</v>
      </c>
      <c r="B49" s="84" t="s">
        <v>6</v>
      </c>
      <c r="C49" s="85" t="s">
        <v>68</v>
      </c>
      <c r="D49" s="86" t="s">
        <v>438</v>
      </c>
      <c r="E49" s="87"/>
      <c r="F49" s="87"/>
      <c r="G49" s="88"/>
      <c r="H49" s="89">
        <v>240000</v>
      </c>
      <c r="I49" s="90">
        <v>240000</v>
      </c>
      <c r="J49" s="91">
        <f aca="true" t="shared" si="2" ref="J49:J80">H49-I49</f>
        <v>0</v>
      </c>
      <c r="K49" s="16" t="str">
        <f aca="true" t="shared" si="3" ref="K49:K77">C49&amp;D49&amp;G49</f>
        <v>00011402050100000410</v>
      </c>
      <c r="L49" s="9" t="s">
        <v>439</v>
      </c>
    </row>
    <row r="50" spans="1:12" s="7" customFormat="1" ht="67.5">
      <c r="A50" s="92" t="s">
        <v>440</v>
      </c>
      <c r="B50" s="93" t="s">
        <v>6</v>
      </c>
      <c r="C50" s="94" t="s">
        <v>68</v>
      </c>
      <c r="D50" s="95" t="s">
        <v>441</v>
      </c>
      <c r="E50" s="96"/>
      <c r="F50" s="96"/>
      <c r="G50" s="97"/>
      <c r="H50" s="98">
        <v>240000</v>
      </c>
      <c r="I50" s="99">
        <v>240000</v>
      </c>
      <c r="J50" s="100">
        <f t="shared" si="2"/>
        <v>0</v>
      </c>
      <c r="K50" s="17" t="str">
        <f t="shared" si="3"/>
        <v>00011402053100000410</v>
      </c>
      <c r="L50" s="6" t="str">
        <f>C50&amp;D50&amp;G50</f>
        <v>00011402053100000410</v>
      </c>
    </row>
    <row r="51" spans="1:12" ht="22.5">
      <c r="A51" s="83" t="s">
        <v>442</v>
      </c>
      <c r="B51" s="84" t="s">
        <v>6</v>
      </c>
      <c r="C51" s="85" t="s">
        <v>68</v>
      </c>
      <c r="D51" s="86" t="s">
        <v>443</v>
      </c>
      <c r="E51" s="87"/>
      <c r="F51" s="87"/>
      <c r="G51" s="88"/>
      <c r="H51" s="89">
        <v>1270000</v>
      </c>
      <c r="I51" s="90">
        <v>1270600</v>
      </c>
      <c r="J51" s="91">
        <f t="shared" si="2"/>
        <v>-600</v>
      </c>
      <c r="K51" s="16" t="str">
        <f t="shared" si="3"/>
        <v>00011406000000000430</v>
      </c>
      <c r="L51" s="9" t="s">
        <v>444</v>
      </c>
    </row>
    <row r="52" spans="1:12" ht="45">
      <c r="A52" s="83" t="s">
        <v>445</v>
      </c>
      <c r="B52" s="84" t="s">
        <v>6</v>
      </c>
      <c r="C52" s="85" t="s">
        <v>68</v>
      </c>
      <c r="D52" s="86" t="s">
        <v>446</v>
      </c>
      <c r="E52" s="87"/>
      <c r="F52" s="87"/>
      <c r="G52" s="88"/>
      <c r="H52" s="89">
        <v>1270000</v>
      </c>
      <c r="I52" s="90">
        <v>1270600</v>
      </c>
      <c r="J52" s="91">
        <f t="shared" si="2"/>
        <v>-600</v>
      </c>
      <c r="K52" s="16" t="str">
        <f t="shared" si="3"/>
        <v>00011406020000000430</v>
      </c>
      <c r="L52" s="9" t="s">
        <v>447</v>
      </c>
    </row>
    <row r="53" spans="1:12" s="7" customFormat="1" ht="45">
      <c r="A53" s="92" t="s">
        <v>448</v>
      </c>
      <c r="B53" s="93" t="s">
        <v>6</v>
      </c>
      <c r="C53" s="94" t="s">
        <v>68</v>
      </c>
      <c r="D53" s="95" t="s">
        <v>449</v>
      </c>
      <c r="E53" s="96"/>
      <c r="F53" s="96"/>
      <c r="G53" s="97"/>
      <c r="H53" s="98">
        <v>1270000</v>
      </c>
      <c r="I53" s="99">
        <v>1270600</v>
      </c>
      <c r="J53" s="100">
        <f t="shared" si="2"/>
        <v>-600</v>
      </c>
      <c r="K53" s="17" t="str">
        <f t="shared" si="3"/>
        <v>00011406025100000430</v>
      </c>
      <c r="L53" s="6" t="str">
        <f>C53&amp;D53&amp;G53</f>
        <v>00011406025100000430</v>
      </c>
    </row>
    <row r="54" spans="1:12" ht="12.75">
      <c r="A54" s="83" t="s">
        <v>450</v>
      </c>
      <c r="B54" s="84" t="s">
        <v>6</v>
      </c>
      <c r="C54" s="85" t="s">
        <v>68</v>
      </c>
      <c r="D54" s="86" t="s">
        <v>451</v>
      </c>
      <c r="E54" s="87"/>
      <c r="F54" s="87"/>
      <c r="G54" s="88"/>
      <c r="H54" s="89">
        <v>311700</v>
      </c>
      <c r="I54" s="90">
        <v>311784.04</v>
      </c>
      <c r="J54" s="91">
        <f t="shared" si="2"/>
        <v>-84.04</v>
      </c>
      <c r="K54" s="16" t="str">
        <f t="shared" si="3"/>
        <v>00011600000000000000</v>
      </c>
      <c r="L54" s="9" t="s">
        <v>452</v>
      </c>
    </row>
    <row r="55" spans="1:12" ht="22.5">
      <c r="A55" s="83" t="s">
        <v>453</v>
      </c>
      <c r="B55" s="84" t="s">
        <v>6</v>
      </c>
      <c r="C55" s="85" t="s">
        <v>68</v>
      </c>
      <c r="D55" s="86" t="s">
        <v>454</v>
      </c>
      <c r="E55" s="87"/>
      <c r="F55" s="87"/>
      <c r="G55" s="88"/>
      <c r="H55" s="89">
        <v>311700</v>
      </c>
      <c r="I55" s="90">
        <v>311784.04</v>
      </c>
      <c r="J55" s="91">
        <f t="shared" si="2"/>
        <v>-84.04</v>
      </c>
      <c r="K55" s="16" t="str">
        <f t="shared" si="3"/>
        <v>00011690000000000140</v>
      </c>
      <c r="L55" s="9" t="s">
        <v>455</v>
      </c>
    </row>
    <row r="56" spans="1:12" s="7" customFormat="1" ht="33.75">
      <c r="A56" s="92" t="s">
        <v>456</v>
      </c>
      <c r="B56" s="93" t="s">
        <v>6</v>
      </c>
      <c r="C56" s="94" t="s">
        <v>68</v>
      </c>
      <c r="D56" s="95" t="s">
        <v>457</v>
      </c>
      <c r="E56" s="96"/>
      <c r="F56" s="96"/>
      <c r="G56" s="97"/>
      <c r="H56" s="98">
        <v>311700</v>
      </c>
      <c r="I56" s="99">
        <v>311784.04</v>
      </c>
      <c r="J56" s="100">
        <f t="shared" si="2"/>
        <v>-84.04</v>
      </c>
      <c r="K56" s="17" t="str">
        <f t="shared" si="3"/>
        <v>00011690050100000140</v>
      </c>
      <c r="L56" s="6" t="str">
        <f>C56&amp;D56&amp;G56</f>
        <v>00011690050100000140</v>
      </c>
    </row>
    <row r="57" spans="1:12" ht="12.75">
      <c r="A57" s="83" t="s">
        <v>458</v>
      </c>
      <c r="B57" s="84" t="s">
        <v>6</v>
      </c>
      <c r="C57" s="85" t="s">
        <v>68</v>
      </c>
      <c r="D57" s="86" t="s">
        <v>459</v>
      </c>
      <c r="E57" s="87"/>
      <c r="F57" s="87"/>
      <c r="G57" s="88"/>
      <c r="H57" s="89">
        <v>2537650</v>
      </c>
      <c r="I57" s="90">
        <v>2537650</v>
      </c>
      <c r="J57" s="91">
        <f t="shared" si="2"/>
        <v>0</v>
      </c>
      <c r="K57" s="16" t="str">
        <f t="shared" si="3"/>
        <v>00020000000000000000</v>
      </c>
      <c r="L57" s="9" t="s">
        <v>460</v>
      </c>
    </row>
    <row r="58" spans="1:12" ht="33.75">
      <c r="A58" s="83" t="s">
        <v>461</v>
      </c>
      <c r="B58" s="84" t="s">
        <v>6</v>
      </c>
      <c r="C58" s="85" t="s">
        <v>68</v>
      </c>
      <c r="D58" s="86" t="s">
        <v>462</v>
      </c>
      <c r="E58" s="87"/>
      <c r="F58" s="87"/>
      <c r="G58" s="88"/>
      <c r="H58" s="89">
        <v>2508650</v>
      </c>
      <c r="I58" s="90">
        <v>2508650</v>
      </c>
      <c r="J58" s="91">
        <f t="shared" si="2"/>
        <v>0</v>
      </c>
      <c r="K58" s="16" t="str">
        <f t="shared" si="3"/>
        <v>00020200000000000000</v>
      </c>
      <c r="L58" s="9" t="s">
        <v>463</v>
      </c>
    </row>
    <row r="59" spans="1:12" ht="22.5">
      <c r="A59" s="83" t="s">
        <v>464</v>
      </c>
      <c r="B59" s="84" t="s">
        <v>6</v>
      </c>
      <c r="C59" s="85" t="s">
        <v>68</v>
      </c>
      <c r="D59" s="86" t="s">
        <v>465</v>
      </c>
      <c r="E59" s="87"/>
      <c r="F59" s="87"/>
      <c r="G59" s="88"/>
      <c r="H59" s="89">
        <v>1085300</v>
      </c>
      <c r="I59" s="90">
        <v>1085300</v>
      </c>
      <c r="J59" s="91">
        <f t="shared" si="2"/>
        <v>0</v>
      </c>
      <c r="K59" s="16" t="str">
        <f t="shared" si="3"/>
        <v>00020201000000000151</v>
      </c>
      <c r="L59" s="9" t="s">
        <v>466</v>
      </c>
    </row>
    <row r="60" spans="1:12" ht="12.75">
      <c r="A60" s="83" t="s">
        <v>467</v>
      </c>
      <c r="B60" s="84" t="s">
        <v>6</v>
      </c>
      <c r="C60" s="85" t="s">
        <v>68</v>
      </c>
      <c r="D60" s="86" t="s">
        <v>468</v>
      </c>
      <c r="E60" s="87"/>
      <c r="F60" s="87"/>
      <c r="G60" s="88"/>
      <c r="H60" s="89">
        <v>1085300</v>
      </c>
      <c r="I60" s="90">
        <v>1085300</v>
      </c>
      <c r="J60" s="91">
        <f t="shared" si="2"/>
        <v>0</v>
      </c>
      <c r="K60" s="16" t="str">
        <f t="shared" si="3"/>
        <v>00020201001000000151</v>
      </c>
      <c r="L60" s="9" t="s">
        <v>469</v>
      </c>
    </row>
    <row r="61" spans="1:12" s="7" customFormat="1" ht="22.5">
      <c r="A61" s="92" t="s">
        <v>470</v>
      </c>
      <c r="B61" s="93" t="s">
        <v>6</v>
      </c>
      <c r="C61" s="94" t="s">
        <v>68</v>
      </c>
      <c r="D61" s="95" t="s">
        <v>471</v>
      </c>
      <c r="E61" s="96"/>
      <c r="F61" s="96"/>
      <c r="G61" s="97"/>
      <c r="H61" s="98">
        <v>1085300</v>
      </c>
      <c r="I61" s="99">
        <v>1085300</v>
      </c>
      <c r="J61" s="100">
        <f t="shared" si="2"/>
        <v>0</v>
      </c>
      <c r="K61" s="17" t="str">
        <f t="shared" si="3"/>
        <v>00020201001100000151</v>
      </c>
      <c r="L61" s="6" t="str">
        <f>C61&amp;D61&amp;G61</f>
        <v>00020201001100000151</v>
      </c>
    </row>
    <row r="62" spans="1:12" ht="22.5">
      <c r="A62" s="83" t="s">
        <v>472</v>
      </c>
      <c r="B62" s="84" t="s">
        <v>6</v>
      </c>
      <c r="C62" s="85" t="s">
        <v>68</v>
      </c>
      <c r="D62" s="86" t="s">
        <v>473</v>
      </c>
      <c r="E62" s="87"/>
      <c r="F62" s="87"/>
      <c r="G62" s="88"/>
      <c r="H62" s="89">
        <v>1184350</v>
      </c>
      <c r="I62" s="90">
        <v>1184350</v>
      </c>
      <c r="J62" s="91">
        <f t="shared" si="2"/>
        <v>0</v>
      </c>
      <c r="K62" s="16" t="str">
        <f t="shared" si="3"/>
        <v>00020202000000000151</v>
      </c>
      <c r="L62" s="9" t="s">
        <v>474</v>
      </c>
    </row>
    <row r="63" spans="1:12" ht="12.75">
      <c r="A63" s="83" t="s">
        <v>475</v>
      </c>
      <c r="B63" s="84" t="s">
        <v>6</v>
      </c>
      <c r="C63" s="85" t="s">
        <v>68</v>
      </c>
      <c r="D63" s="86" t="s">
        <v>476</v>
      </c>
      <c r="E63" s="87"/>
      <c r="F63" s="87"/>
      <c r="G63" s="88"/>
      <c r="H63" s="89">
        <v>1184350</v>
      </c>
      <c r="I63" s="90">
        <v>1184350</v>
      </c>
      <c r="J63" s="91">
        <f t="shared" si="2"/>
        <v>0</v>
      </c>
      <c r="K63" s="16" t="str">
        <f t="shared" si="3"/>
        <v>00020202999000000151</v>
      </c>
      <c r="L63" s="9" t="s">
        <v>477</v>
      </c>
    </row>
    <row r="64" spans="1:12" s="7" customFormat="1" ht="12.75">
      <c r="A64" s="92" t="s">
        <v>478</v>
      </c>
      <c r="B64" s="93" t="s">
        <v>6</v>
      </c>
      <c r="C64" s="94" t="s">
        <v>68</v>
      </c>
      <c r="D64" s="95" t="s">
        <v>479</v>
      </c>
      <c r="E64" s="96"/>
      <c r="F64" s="96"/>
      <c r="G64" s="97"/>
      <c r="H64" s="98">
        <v>1184350</v>
      </c>
      <c r="I64" s="99">
        <v>1184350</v>
      </c>
      <c r="J64" s="100">
        <f t="shared" si="2"/>
        <v>0</v>
      </c>
      <c r="K64" s="17" t="str">
        <f t="shared" si="3"/>
        <v>00020202999100000151</v>
      </c>
      <c r="L64" s="6" t="str">
        <f>C64&amp;D64&amp;G64</f>
        <v>00020202999100000151</v>
      </c>
    </row>
    <row r="65" spans="1:12" ht="22.5">
      <c r="A65" s="83" t="s">
        <v>480</v>
      </c>
      <c r="B65" s="84" t="s">
        <v>6</v>
      </c>
      <c r="C65" s="85" t="s">
        <v>68</v>
      </c>
      <c r="D65" s="86" t="s">
        <v>481</v>
      </c>
      <c r="E65" s="87"/>
      <c r="F65" s="87"/>
      <c r="G65" s="88"/>
      <c r="H65" s="89">
        <v>193400</v>
      </c>
      <c r="I65" s="90">
        <v>193400</v>
      </c>
      <c r="J65" s="91">
        <f t="shared" si="2"/>
        <v>0</v>
      </c>
      <c r="K65" s="16" t="str">
        <f t="shared" si="3"/>
        <v>00020203000000000151</v>
      </c>
      <c r="L65" s="9" t="s">
        <v>482</v>
      </c>
    </row>
    <row r="66" spans="1:12" ht="33.75">
      <c r="A66" s="83" t="s">
        <v>483</v>
      </c>
      <c r="B66" s="84" t="s">
        <v>6</v>
      </c>
      <c r="C66" s="85" t="s">
        <v>68</v>
      </c>
      <c r="D66" s="86" t="s">
        <v>484</v>
      </c>
      <c r="E66" s="87"/>
      <c r="F66" s="87"/>
      <c r="G66" s="88"/>
      <c r="H66" s="89">
        <v>71500</v>
      </c>
      <c r="I66" s="90">
        <v>71500</v>
      </c>
      <c r="J66" s="91">
        <f t="shared" si="2"/>
        <v>0</v>
      </c>
      <c r="K66" s="16" t="str">
        <f t="shared" si="3"/>
        <v>00020203015000000151</v>
      </c>
      <c r="L66" s="9" t="s">
        <v>485</v>
      </c>
    </row>
    <row r="67" spans="1:12" s="7" customFormat="1" ht="33.75">
      <c r="A67" s="92" t="s">
        <v>486</v>
      </c>
      <c r="B67" s="93" t="s">
        <v>6</v>
      </c>
      <c r="C67" s="94" t="s">
        <v>68</v>
      </c>
      <c r="D67" s="95" t="s">
        <v>487</v>
      </c>
      <c r="E67" s="96"/>
      <c r="F67" s="96"/>
      <c r="G67" s="97"/>
      <c r="H67" s="98">
        <v>71500</v>
      </c>
      <c r="I67" s="99">
        <v>71500</v>
      </c>
      <c r="J67" s="100">
        <f t="shared" si="2"/>
        <v>0</v>
      </c>
      <c r="K67" s="17" t="str">
        <f t="shared" si="3"/>
        <v>00020203015100000151</v>
      </c>
      <c r="L67" s="6" t="str">
        <f>C67&amp;D67&amp;G67</f>
        <v>00020203015100000151</v>
      </c>
    </row>
    <row r="68" spans="1:12" ht="33.75">
      <c r="A68" s="83" t="s">
        <v>488</v>
      </c>
      <c r="B68" s="84" t="s">
        <v>6</v>
      </c>
      <c r="C68" s="85" t="s">
        <v>68</v>
      </c>
      <c r="D68" s="86" t="s">
        <v>489</v>
      </c>
      <c r="E68" s="87"/>
      <c r="F68" s="87"/>
      <c r="G68" s="88"/>
      <c r="H68" s="89">
        <v>121900</v>
      </c>
      <c r="I68" s="90">
        <v>121900</v>
      </c>
      <c r="J68" s="91">
        <f t="shared" si="2"/>
        <v>0</v>
      </c>
      <c r="K68" s="16" t="str">
        <f t="shared" si="3"/>
        <v>00020203024000000151</v>
      </c>
      <c r="L68" s="9" t="s">
        <v>490</v>
      </c>
    </row>
    <row r="69" spans="1:12" s="7" customFormat="1" ht="33.75">
      <c r="A69" s="92" t="s">
        <v>491</v>
      </c>
      <c r="B69" s="93" t="s">
        <v>6</v>
      </c>
      <c r="C69" s="94" t="s">
        <v>68</v>
      </c>
      <c r="D69" s="95" t="s">
        <v>492</v>
      </c>
      <c r="E69" s="96"/>
      <c r="F69" s="96"/>
      <c r="G69" s="97"/>
      <c r="H69" s="98">
        <v>121900</v>
      </c>
      <c r="I69" s="99">
        <v>121900</v>
      </c>
      <c r="J69" s="100">
        <f t="shared" si="2"/>
        <v>0</v>
      </c>
      <c r="K69" s="17" t="str">
        <f t="shared" si="3"/>
        <v>00020203024100000151</v>
      </c>
      <c r="L69" s="6" t="str">
        <f>C69&amp;D69&amp;G69</f>
        <v>00020203024100000151</v>
      </c>
    </row>
    <row r="70" spans="1:12" ht="12.75">
      <c r="A70" s="83" t="s">
        <v>196</v>
      </c>
      <c r="B70" s="84" t="s">
        <v>6</v>
      </c>
      <c r="C70" s="85" t="s">
        <v>68</v>
      </c>
      <c r="D70" s="86" t="s">
        <v>493</v>
      </c>
      <c r="E70" s="87"/>
      <c r="F70" s="87"/>
      <c r="G70" s="88"/>
      <c r="H70" s="89">
        <v>45600</v>
      </c>
      <c r="I70" s="90">
        <v>45600</v>
      </c>
      <c r="J70" s="91">
        <f t="shared" si="2"/>
        <v>0</v>
      </c>
      <c r="K70" s="16" t="str">
        <f t="shared" si="3"/>
        <v>00020204000000000151</v>
      </c>
      <c r="L70" s="9" t="s">
        <v>494</v>
      </c>
    </row>
    <row r="71" spans="1:12" ht="45">
      <c r="A71" s="83" t="s">
        <v>495</v>
      </c>
      <c r="B71" s="84" t="s">
        <v>6</v>
      </c>
      <c r="C71" s="85" t="s">
        <v>68</v>
      </c>
      <c r="D71" s="86" t="s">
        <v>496</v>
      </c>
      <c r="E71" s="87"/>
      <c r="F71" s="87"/>
      <c r="G71" s="88"/>
      <c r="H71" s="89">
        <v>40500</v>
      </c>
      <c r="I71" s="90">
        <v>40500</v>
      </c>
      <c r="J71" s="91">
        <f t="shared" si="2"/>
        <v>0</v>
      </c>
      <c r="K71" s="16" t="str">
        <f t="shared" si="3"/>
        <v>00020204014000000151</v>
      </c>
      <c r="L71" s="9" t="s">
        <v>497</v>
      </c>
    </row>
    <row r="72" spans="1:12" s="7" customFormat="1" ht="56.25">
      <c r="A72" s="92" t="s">
        <v>498</v>
      </c>
      <c r="B72" s="93" t="s">
        <v>6</v>
      </c>
      <c r="C72" s="94" t="s">
        <v>68</v>
      </c>
      <c r="D72" s="95" t="s">
        <v>499</v>
      </c>
      <c r="E72" s="96"/>
      <c r="F72" s="96"/>
      <c r="G72" s="97"/>
      <c r="H72" s="98">
        <v>40500</v>
      </c>
      <c r="I72" s="99">
        <v>40500</v>
      </c>
      <c r="J72" s="100">
        <f t="shared" si="2"/>
        <v>0</v>
      </c>
      <c r="K72" s="17" t="str">
        <f t="shared" si="3"/>
        <v>00020204014100000151</v>
      </c>
      <c r="L72" s="6" t="str">
        <f>C72&amp;D72&amp;G72</f>
        <v>00020204014100000151</v>
      </c>
    </row>
    <row r="73" spans="1:12" ht="22.5">
      <c r="A73" s="83" t="s">
        <v>500</v>
      </c>
      <c r="B73" s="84" t="s">
        <v>6</v>
      </c>
      <c r="C73" s="85" t="s">
        <v>68</v>
      </c>
      <c r="D73" s="86" t="s">
        <v>501</v>
      </c>
      <c r="E73" s="87"/>
      <c r="F73" s="87"/>
      <c r="G73" s="88"/>
      <c r="H73" s="89">
        <v>5100</v>
      </c>
      <c r="I73" s="90">
        <v>5100</v>
      </c>
      <c r="J73" s="91">
        <f t="shared" si="2"/>
        <v>0</v>
      </c>
      <c r="K73" s="16" t="str">
        <f t="shared" si="3"/>
        <v>00020204999000000151</v>
      </c>
      <c r="L73" s="9" t="s">
        <v>502</v>
      </c>
    </row>
    <row r="74" spans="1:12" s="7" customFormat="1" ht="22.5">
      <c r="A74" s="92" t="s">
        <v>503</v>
      </c>
      <c r="B74" s="93" t="s">
        <v>6</v>
      </c>
      <c r="C74" s="94" t="s">
        <v>68</v>
      </c>
      <c r="D74" s="95" t="s">
        <v>504</v>
      </c>
      <c r="E74" s="96"/>
      <c r="F74" s="96"/>
      <c r="G74" s="97"/>
      <c r="H74" s="98">
        <v>5100</v>
      </c>
      <c r="I74" s="99">
        <v>5100</v>
      </c>
      <c r="J74" s="100">
        <f t="shared" si="2"/>
        <v>0</v>
      </c>
      <c r="K74" s="17" t="str">
        <f t="shared" si="3"/>
        <v>00020204999100000151</v>
      </c>
      <c r="L74" s="6" t="str">
        <f>C74&amp;D74&amp;G74</f>
        <v>00020204999100000151</v>
      </c>
    </row>
    <row r="75" spans="1:12" ht="12.75">
      <c r="A75" s="83" t="s">
        <v>505</v>
      </c>
      <c r="B75" s="84" t="s">
        <v>6</v>
      </c>
      <c r="C75" s="85" t="s">
        <v>68</v>
      </c>
      <c r="D75" s="86" t="s">
        <v>506</v>
      </c>
      <c r="E75" s="87"/>
      <c r="F75" s="87"/>
      <c r="G75" s="88"/>
      <c r="H75" s="89">
        <v>29000</v>
      </c>
      <c r="I75" s="90">
        <v>29000</v>
      </c>
      <c r="J75" s="91">
        <f t="shared" si="2"/>
        <v>0</v>
      </c>
      <c r="K75" s="16" t="str">
        <f t="shared" si="3"/>
        <v>00020700000000000000</v>
      </c>
      <c r="L75" s="9" t="s">
        <v>507</v>
      </c>
    </row>
    <row r="76" spans="1:12" ht="22.5">
      <c r="A76" s="83" t="s">
        <v>508</v>
      </c>
      <c r="B76" s="84" t="s">
        <v>6</v>
      </c>
      <c r="C76" s="85" t="s">
        <v>68</v>
      </c>
      <c r="D76" s="86" t="s">
        <v>509</v>
      </c>
      <c r="E76" s="87"/>
      <c r="F76" s="87"/>
      <c r="G76" s="88"/>
      <c r="H76" s="89">
        <v>29000</v>
      </c>
      <c r="I76" s="90">
        <v>29000</v>
      </c>
      <c r="J76" s="91">
        <f t="shared" si="2"/>
        <v>0</v>
      </c>
      <c r="K76" s="16" t="str">
        <f t="shared" si="3"/>
        <v>00020705000100000180</v>
      </c>
      <c r="L76" s="9" t="s">
        <v>510</v>
      </c>
    </row>
    <row r="77" spans="1:12" s="7" customFormat="1" ht="22.5">
      <c r="A77" s="92" t="s">
        <v>508</v>
      </c>
      <c r="B77" s="93" t="s">
        <v>6</v>
      </c>
      <c r="C77" s="94" t="s">
        <v>68</v>
      </c>
      <c r="D77" s="95" t="s">
        <v>511</v>
      </c>
      <c r="E77" s="96"/>
      <c r="F77" s="96"/>
      <c r="G77" s="97"/>
      <c r="H77" s="98">
        <v>29000</v>
      </c>
      <c r="I77" s="99">
        <v>29000</v>
      </c>
      <c r="J77" s="100">
        <f t="shared" si="2"/>
        <v>0</v>
      </c>
      <c r="K77" s="17" t="str">
        <f t="shared" si="3"/>
        <v>00020705030100000180</v>
      </c>
      <c r="L77" s="6" t="str">
        <f>C77&amp;D77&amp;G77</f>
        <v>00020705030100000180</v>
      </c>
    </row>
    <row r="78" spans="1:11" ht="3.75" customHeight="1" hidden="1" thickBot="1">
      <c r="A78" s="101"/>
      <c r="B78" s="102"/>
      <c r="C78" s="103"/>
      <c r="D78" s="104"/>
      <c r="E78" s="104"/>
      <c r="F78" s="104"/>
      <c r="G78" s="104"/>
      <c r="H78" s="105"/>
      <c r="I78" s="106"/>
      <c r="J78" s="107"/>
      <c r="K78" s="14"/>
    </row>
    <row r="79" spans="1:11" ht="12.75">
      <c r="A79" s="108"/>
      <c r="B79" s="109"/>
      <c r="C79" s="34"/>
      <c r="D79" s="34"/>
      <c r="E79" s="34"/>
      <c r="F79" s="34"/>
      <c r="G79" s="34"/>
      <c r="H79" s="110"/>
      <c r="I79" s="110"/>
      <c r="J79" s="34"/>
      <c r="K79" s="2"/>
    </row>
    <row r="80" spans="1:11" ht="12.75" customHeight="1">
      <c r="A80" s="45" t="s">
        <v>24</v>
      </c>
      <c r="B80" s="45"/>
      <c r="C80" s="45"/>
      <c r="D80" s="45"/>
      <c r="E80" s="45"/>
      <c r="F80" s="45"/>
      <c r="G80" s="45"/>
      <c r="H80" s="45"/>
      <c r="I80" s="45"/>
      <c r="J80" s="45"/>
      <c r="K80" s="11"/>
    </row>
    <row r="81" spans="1:11" ht="12.75">
      <c r="A81" s="46"/>
      <c r="B81" s="46"/>
      <c r="C81" s="47"/>
      <c r="D81" s="47"/>
      <c r="E81" s="47"/>
      <c r="F81" s="47"/>
      <c r="G81" s="47"/>
      <c r="H81" s="48"/>
      <c r="I81" s="48"/>
      <c r="J81" s="38" t="s">
        <v>20</v>
      </c>
      <c r="K81" s="3"/>
    </row>
    <row r="82" spans="1:11" ht="12.75" customHeight="1">
      <c r="A82" s="50" t="s">
        <v>39</v>
      </c>
      <c r="B82" s="50" t="s">
        <v>40</v>
      </c>
      <c r="C82" s="51" t="s">
        <v>44</v>
      </c>
      <c r="D82" s="52"/>
      <c r="E82" s="52"/>
      <c r="F82" s="52"/>
      <c r="G82" s="53"/>
      <c r="H82" s="50" t="s">
        <v>42</v>
      </c>
      <c r="I82" s="50" t="s">
        <v>23</v>
      </c>
      <c r="J82" s="50" t="s">
        <v>43</v>
      </c>
      <c r="K82" s="12"/>
    </row>
    <row r="83" spans="1:11" ht="12.75">
      <c r="A83" s="54"/>
      <c r="B83" s="54"/>
      <c r="C83" s="55"/>
      <c r="D83" s="56"/>
      <c r="E83" s="56"/>
      <c r="F83" s="56"/>
      <c r="G83" s="57"/>
      <c r="H83" s="54"/>
      <c r="I83" s="54"/>
      <c r="J83" s="54"/>
      <c r="K83" s="12"/>
    </row>
    <row r="84" spans="1:11" ht="12.75">
      <c r="A84" s="58"/>
      <c r="B84" s="58"/>
      <c r="C84" s="59"/>
      <c r="D84" s="60"/>
      <c r="E84" s="60"/>
      <c r="F84" s="60"/>
      <c r="G84" s="61"/>
      <c r="H84" s="58"/>
      <c r="I84" s="58"/>
      <c r="J84" s="58"/>
      <c r="K84" s="12"/>
    </row>
    <row r="85" spans="1:11" ht="13.5" thickBot="1">
      <c r="A85" s="62">
        <v>1</v>
      </c>
      <c r="B85" s="63">
        <v>2</v>
      </c>
      <c r="C85" s="64">
        <v>3</v>
      </c>
      <c r="D85" s="65"/>
      <c r="E85" s="65"/>
      <c r="F85" s="65"/>
      <c r="G85" s="66"/>
      <c r="H85" s="67" t="s">
        <v>2</v>
      </c>
      <c r="I85" s="67" t="s">
        <v>25</v>
      </c>
      <c r="J85" s="67" t="s">
        <v>26</v>
      </c>
      <c r="K85" s="13"/>
    </row>
    <row r="86" spans="1:10" ht="12.75">
      <c r="A86" s="68" t="s">
        <v>5</v>
      </c>
      <c r="B86" s="69" t="s">
        <v>7</v>
      </c>
      <c r="C86" s="70" t="s">
        <v>17</v>
      </c>
      <c r="D86" s="71"/>
      <c r="E86" s="71"/>
      <c r="F86" s="71"/>
      <c r="G86" s="72"/>
      <c r="H86" s="73">
        <v>10497550</v>
      </c>
      <c r="I86" s="73">
        <v>10345168.37</v>
      </c>
      <c r="J86" s="74">
        <v>152381.63</v>
      </c>
    </row>
    <row r="87" spans="1:10" ht="12.75" customHeight="1">
      <c r="A87" s="111" t="s">
        <v>4</v>
      </c>
      <c r="B87" s="76"/>
      <c r="C87" s="77"/>
      <c r="D87" s="78"/>
      <c r="E87" s="78"/>
      <c r="F87" s="78"/>
      <c r="G87" s="79"/>
      <c r="H87" s="112"/>
      <c r="I87" s="113"/>
      <c r="J87" s="114"/>
    </row>
    <row r="88" spans="1:12" ht="12.75">
      <c r="A88" s="83" t="s">
        <v>90</v>
      </c>
      <c r="B88" s="84" t="s">
        <v>7</v>
      </c>
      <c r="C88" s="85" t="s">
        <v>68</v>
      </c>
      <c r="D88" s="115" t="s">
        <v>93</v>
      </c>
      <c r="E88" s="86" t="s">
        <v>92</v>
      </c>
      <c r="F88" s="116"/>
      <c r="G88" s="117" t="s">
        <v>68</v>
      </c>
      <c r="H88" s="89">
        <v>5073400</v>
      </c>
      <c r="I88" s="90">
        <v>4995389.3</v>
      </c>
      <c r="J88" s="91">
        <f aca="true" t="shared" si="4" ref="J88:J151">H88-I88</f>
        <v>78010.7</v>
      </c>
      <c r="K88" s="16" t="str">
        <f aca="true" t="shared" si="5" ref="K88:K151">C88&amp;D88&amp;E88&amp;F88&amp;G88</f>
        <v>00001000000000000000</v>
      </c>
      <c r="L88" s="10" t="s">
        <v>91</v>
      </c>
    </row>
    <row r="89" spans="1:12" ht="22.5">
      <c r="A89" s="83" t="s">
        <v>94</v>
      </c>
      <c r="B89" s="84" t="s">
        <v>7</v>
      </c>
      <c r="C89" s="85" t="s">
        <v>68</v>
      </c>
      <c r="D89" s="115" t="s">
        <v>96</v>
      </c>
      <c r="E89" s="86" t="s">
        <v>92</v>
      </c>
      <c r="F89" s="116"/>
      <c r="G89" s="117" t="s">
        <v>68</v>
      </c>
      <c r="H89" s="89">
        <v>569300</v>
      </c>
      <c r="I89" s="90">
        <v>568045.12</v>
      </c>
      <c r="J89" s="91">
        <f t="shared" si="4"/>
        <v>1254.88</v>
      </c>
      <c r="K89" s="16" t="str">
        <f t="shared" si="5"/>
        <v>00001020000000000000</v>
      </c>
      <c r="L89" s="10" t="s">
        <v>95</v>
      </c>
    </row>
    <row r="90" spans="1:12" ht="12.75">
      <c r="A90" s="83"/>
      <c r="B90" s="84" t="s">
        <v>7</v>
      </c>
      <c r="C90" s="85" t="s">
        <v>68</v>
      </c>
      <c r="D90" s="115" t="s">
        <v>96</v>
      </c>
      <c r="E90" s="86" t="s">
        <v>98</v>
      </c>
      <c r="F90" s="116"/>
      <c r="G90" s="117" t="s">
        <v>68</v>
      </c>
      <c r="H90" s="89">
        <v>569300</v>
      </c>
      <c r="I90" s="90">
        <v>568045.12</v>
      </c>
      <c r="J90" s="91">
        <f t="shared" si="4"/>
        <v>1254.88</v>
      </c>
      <c r="K90" s="16" t="str">
        <f t="shared" si="5"/>
        <v>00001020110040001000</v>
      </c>
      <c r="L90" s="10" t="s">
        <v>97</v>
      </c>
    </row>
    <row r="91" spans="1:12" ht="48" customHeight="1">
      <c r="A91" s="83" t="s">
        <v>99</v>
      </c>
      <c r="B91" s="84" t="s">
        <v>7</v>
      </c>
      <c r="C91" s="85" t="s">
        <v>68</v>
      </c>
      <c r="D91" s="115" t="s">
        <v>96</v>
      </c>
      <c r="E91" s="86" t="s">
        <v>98</v>
      </c>
      <c r="F91" s="116"/>
      <c r="G91" s="117" t="s">
        <v>101</v>
      </c>
      <c r="H91" s="89">
        <v>569300</v>
      </c>
      <c r="I91" s="90">
        <v>568045.12</v>
      </c>
      <c r="J91" s="91">
        <f t="shared" si="4"/>
        <v>1254.88</v>
      </c>
      <c r="K91" s="16" t="str">
        <f t="shared" si="5"/>
        <v>00001020110040001100</v>
      </c>
      <c r="L91" s="10" t="s">
        <v>100</v>
      </c>
    </row>
    <row r="92" spans="1:12" ht="22.5">
      <c r="A92" s="83" t="s">
        <v>102</v>
      </c>
      <c r="B92" s="84" t="s">
        <v>7</v>
      </c>
      <c r="C92" s="85" t="s">
        <v>68</v>
      </c>
      <c r="D92" s="115" t="s">
        <v>96</v>
      </c>
      <c r="E92" s="86" t="s">
        <v>98</v>
      </c>
      <c r="F92" s="116"/>
      <c r="G92" s="117" t="s">
        <v>104</v>
      </c>
      <c r="H92" s="89">
        <v>569300</v>
      </c>
      <c r="I92" s="90">
        <v>568045.12</v>
      </c>
      <c r="J92" s="91">
        <f t="shared" si="4"/>
        <v>1254.88</v>
      </c>
      <c r="K92" s="16" t="str">
        <f t="shared" si="5"/>
        <v>00001020110040001120</v>
      </c>
      <c r="L92" s="10" t="s">
        <v>103</v>
      </c>
    </row>
    <row r="93" spans="1:12" s="7" customFormat="1" ht="22.5">
      <c r="A93" s="92" t="s">
        <v>105</v>
      </c>
      <c r="B93" s="93" t="s">
        <v>7</v>
      </c>
      <c r="C93" s="94" t="s">
        <v>68</v>
      </c>
      <c r="D93" s="118" t="s">
        <v>96</v>
      </c>
      <c r="E93" s="95" t="s">
        <v>98</v>
      </c>
      <c r="F93" s="119"/>
      <c r="G93" s="120" t="s">
        <v>106</v>
      </c>
      <c r="H93" s="98">
        <v>412100</v>
      </c>
      <c r="I93" s="99">
        <v>410923.82</v>
      </c>
      <c r="J93" s="100">
        <f t="shared" si="4"/>
        <v>1176.18</v>
      </c>
      <c r="K93" s="16" t="str">
        <f t="shared" si="5"/>
        <v>00001020110040001121</v>
      </c>
      <c r="L93" s="6" t="str">
        <f>C93&amp;D93&amp;E93&amp;F93&amp;G93</f>
        <v>00001020110040001121</v>
      </c>
    </row>
    <row r="94" spans="1:12" s="7" customFormat="1" ht="33.75">
      <c r="A94" s="92" t="s">
        <v>107</v>
      </c>
      <c r="B94" s="93" t="s">
        <v>7</v>
      </c>
      <c r="C94" s="94" t="s">
        <v>68</v>
      </c>
      <c r="D94" s="118" t="s">
        <v>96</v>
      </c>
      <c r="E94" s="95" t="s">
        <v>98</v>
      </c>
      <c r="F94" s="119"/>
      <c r="G94" s="120" t="s">
        <v>108</v>
      </c>
      <c r="H94" s="98">
        <v>40100</v>
      </c>
      <c r="I94" s="99">
        <v>40100</v>
      </c>
      <c r="J94" s="100">
        <f t="shared" si="4"/>
        <v>0</v>
      </c>
      <c r="K94" s="16" t="str">
        <f t="shared" si="5"/>
        <v>00001020110040001122</v>
      </c>
      <c r="L94" s="6" t="str">
        <f>C94&amp;D94&amp;E94&amp;F94&amp;G94</f>
        <v>00001020110040001122</v>
      </c>
    </row>
    <row r="95" spans="1:12" s="7" customFormat="1" ht="33.75">
      <c r="A95" s="92" t="s">
        <v>109</v>
      </c>
      <c r="B95" s="93" t="s">
        <v>7</v>
      </c>
      <c r="C95" s="94" t="s">
        <v>68</v>
      </c>
      <c r="D95" s="118" t="s">
        <v>96</v>
      </c>
      <c r="E95" s="95" t="s">
        <v>98</v>
      </c>
      <c r="F95" s="119"/>
      <c r="G95" s="120" t="s">
        <v>110</v>
      </c>
      <c r="H95" s="98">
        <v>117100</v>
      </c>
      <c r="I95" s="99">
        <v>117021.3</v>
      </c>
      <c r="J95" s="100">
        <f t="shared" si="4"/>
        <v>78.7</v>
      </c>
      <c r="K95" s="16" t="str">
        <f t="shared" si="5"/>
        <v>00001020110040001129</v>
      </c>
      <c r="L95" s="6" t="str">
        <f>C95&amp;D95&amp;E95&amp;F95&amp;G95</f>
        <v>00001020110040001129</v>
      </c>
    </row>
    <row r="96" spans="1:12" ht="34.5" customHeight="1">
      <c r="A96" s="83" t="s">
        <v>111</v>
      </c>
      <c r="B96" s="84" t="s">
        <v>7</v>
      </c>
      <c r="C96" s="85" t="s">
        <v>68</v>
      </c>
      <c r="D96" s="115" t="s">
        <v>113</v>
      </c>
      <c r="E96" s="86" t="s">
        <v>92</v>
      </c>
      <c r="F96" s="116"/>
      <c r="G96" s="117" t="s">
        <v>68</v>
      </c>
      <c r="H96" s="89">
        <v>4253400</v>
      </c>
      <c r="I96" s="90">
        <v>4181650.37</v>
      </c>
      <c r="J96" s="91">
        <f t="shared" si="4"/>
        <v>71749.63</v>
      </c>
      <c r="K96" s="16" t="str">
        <f t="shared" si="5"/>
        <v>00001040000000000000</v>
      </c>
      <c r="L96" s="10" t="s">
        <v>112</v>
      </c>
    </row>
    <row r="97" spans="1:12" ht="12.75">
      <c r="A97" s="83"/>
      <c r="B97" s="84" t="s">
        <v>7</v>
      </c>
      <c r="C97" s="85" t="s">
        <v>68</v>
      </c>
      <c r="D97" s="115" t="s">
        <v>113</v>
      </c>
      <c r="E97" s="86" t="s">
        <v>115</v>
      </c>
      <c r="F97" s="116"/>
      <c r="G97" s="117" t="s">
        <v>68</v>
      </c>
      <c r="H97" s="89">
        <v>3903500</v>
      </c>
      <c r="I97" s="90">
        <v>3843286.13</v>
      </c>
      <c r="J97" s="91">
        <f t="shared" si="4"/>
        <v>60213.87</v>
      </c>
      <c r="K97" s="16" t="str">
        <f t="shared" si="5"/>
        <v>00001040110640201000</v>
      </c>
      <c r="L97" s="10" t="s">
        <v>114</v>
      </c>
    </row>
    <row r="98" spans="1:12" ht="48" customHeight="1">
      <c r="A98" s="83" t="s">
        <v>99</v>
      </c>
      <c r="B98" s="84" t="s">
        <v>7</v>
      </c>
      <c r="C98" s="85" t="s">
        <v>68</v>
      </c>
      <c r="D98" s="115" t="s">
        <v>113</v>
      </c>
      <c r="E98" s="86" t="s">
        <v>115</v>
      </c>
      <c r="F98" s="116"/>
      <c r="G98" s="117" t="s">
        <v>101</v>
      </c>
      <c r="H98" s="89">
        <v>3250000</v>
      </c>
      <c r="I98" s="90">
        <v>3198174.96</v>
      </c>
      <c r="J98" s="91">
        <f t="shared" si="4"/>
        <v>51825.04</v>
      </c>
      <c r="K98" s="16" t="str">
        <f t="shared" si="5"/>
        <v>00001040110640201100</v>
      </c>
      <c r="L98" s="10" t="s">
        <v>116</v>
      </c>
    </row>
    <row r="99" spans="1:12" ht="21.75" customHeight="1">
      <c r="A99" s="83" t="s">
        <v>102</v>
      </c>
      <c r="B99" s="84" t="s">
        <v>7</v>
      </c>
      <c r="C99" s="85" t="s">
        <v>68</v>
      </c>
      <c r="D99" s="115" t="s">
        <v>113</v>
      </c>
      <c r="E99" s="86" t="s">
        <v>115</v>
      </c>
      <c r="F99" s="116"/>
      <c r="G99" s="117" t="s">
        <v>104</v>
      </c>
      <c r="H99" s="89">
        <v>3250000</v>
      </c>
      <c r="I99" s="90">
        <v>3198174.96</v>
      </c>
      <c r="J99" s="91">
        <f t="shared" si="4"/>
        <v>51825.04</v>
      </c>
      <c r="K99" s="16" t="str">
        <f t="shared" si="5"/>
        <v>00001040110640201120</v>
      </c>
      <c r="L99" s="10" t="s">
        <v>117</v>
      </c>
    </row>
    <row r="100" spans="1:12" s="7" customFormat="1" ht="22.5">
      <c r="A100" s="92" t="s">
        <v>105</v>
      </c>
      <c r="B100" s="93" t="s">
        <v>7</v>
      </c>
      <c r="C100" s="94" t="s">
        <v>68</v>
      </c>
      <c r="D100" s="118" t="s">
        <v>113</v>
      </c>
      <c r="E100" s="95" t="s">
        <v>115</v>
      </c>
      <c r="F100" s="119"/>
      <c r="G100" s="120" t="s">
        <v>106</v>
      </c>
      <c r="H100" s="98">
        <v>2370250</v>
      </c>
      <c r="I100" s="99">
        <v>2356969.19</v>
      </c>
      <c r="J100" s="100">
        <f t="shared" si="4"/>
        <v>13280.81</v>
      </c>
      <c r="K100" s="16" t="str">
        <f t="shared" si="5"/>
        <v>00001040110640201121</v>
      </c>
      <c r="L100" s="6" t="str">
        <f>C100&amp;D100&amp;E100&amp;F100&amp;G100</f>
        <v>00001040110640201121</v>
      </c>
    </row>
    <row r="101" spans="1:12" s="7" customFormat="1" ht="33.75">
      <c r="A101" s="92" t="s">
        <v>107</v>
      </c>
      <c r="B101" s="93" t="s">
        <v>7</v>
      </c>
      <c r="C101" s="94" t="s">
        <v>68</v>
      </c>
      <c r="D101" s="118" t="s">
        <v>113</v>
      </c>
      <c r="E101" s="95" t="s">
        <v>115</v>
      </c>
      <c r="F101" s="119"/>
      <c r="G101" s="120" t="s">
        <v>108</v>
      </c>
      <c r="H101" s="98">
        <v>167750</v>
      </c>
      <c r="I101" s="99">
        <v>167661</v>
      </c>
      <c r="J101" s="100">
        <f t="shared" si="4"/>
        <v>89</v>
      </c>
      <c r="K101" s="16" t="str">
        <f t="shared" si="5"/>
        <v>00001040110640201122</v>
      </c>
      <c r="L101" s="6" t="str">
        <f>C101&amp;D101&amp;E101&amp;F101&amp;G101</f>
        <v>00001040110640201122</v>
      </c>
    </row>
    <row r="102" spans="1:12" s="7" customFormat="1" ht="33.75">
      <c r="A102" s="92" t="s">
        <v>109</v>
      </c>
      <c r="B102" s="93" t="s">
        <v>7</v>
      </c>
      <c r="C102" s="94" t="s">
        <v>68</v>
      </c>
      <c r="D102" s="118" t="s">
        <v>113</v>
      </c>
      <c r="E102" s="95" t="s">
        <v>115</v>
      </c>
      <c r="F102" s="119"/>
      <c r="G102" s="120" t="s">
        <v>110</v>
      </c>
      <c r="H102" s="98">
        <v>712000</v>
      </c>
      <c r="I102" s="99">
        <v>673544.77</v>
      </c>
      <c r="J102" s="100">
        <f t="shared" si="4"/>
        <v>38455.23</v>
      </c>
      <c r="K102" s="16" t="str">
        <f t="shared" si="5"/>
        <v>00001040110640201129</v>
      </c>
      <c r="L102" s="6" t="str">
        <f>C102&amp;D102&amp;E102&amp;F102&amp;G102</f>
        <v>00001040110640201129</v>
      </c>
    </row>
    <row r="103" spans="1:12" ht="22.5">
      <c r="A103" s="83" t="s">
        <v>118</v>
      </c>
      <c r="B103" s="84" t="s">
        <v>7</v>
      </c>
      <c r="C103" s="85" t="s">
        <v>68</v>
      </c>
      <c r="D103" s="115" t="s">
        <v>113</v>
      </c>
      <c r="E103" s="86" t="s">
        <v>115</v>
      </c>
      <c r="F103" s="116"/>
      <c r="G103" s="117" t="s">
        <v>7</v>
      </c>
      <c r="H103" s="89">
        <v>560300</v>
      </c>
      <c r="I103" s="90">
        <v>551935.27</v>
      </c>
      <c r="J103" s="91">
        <f t="shared" si="4"/>
        <v>8364.73</v>
      </c>
      <c r="K103" s="16" t="str">
        <f t="shared" si="5"/>
        <v>00001040110640201200</v>
      </c>
      <c r="L103" s="10" t="s">
        <v>119</v>
      </c>
    </row>
    <row r="104" spans="1:12" ht="22.5">
      <c r="A104" s="83" t="s">
        <v>120</v>
      </c>
      <c r="B104" s="84" t="s">
        <v>7</v>
      </c>
      <c r="C104" s="85" t="s">
        <v>68</v>
      </c>
      <c r="D104" s="115" t="s">
        <v>113</v>
      </c>
      <c r="E104" s="86" t="s">
        <v>115</v>
      </c>
      <c r="F104" s="116"/>
      <c r="G104" s="117" t="s">
        <v>122</v>
      </c>
      <c r="H104" s="89">
        <v>560300</v>
      </c>
      <c r="I104" s="90">
        <v>551935.27</v>
      </c>
      <c r="J104" s="91">
        <f t="shared" si="4"/>
        <v>8364.73</v>
      </c>
      <c r="K104" s="16" t="str">
        <f t="shared" si="5"/>
        <v>00001040110640201240</v>
      </c>
      <c r="L104" s="10" t="s">
        <v>121</v>
      </c>
    </row>
    <row r="105" spans="1:12" s="7" customFormat="1" ht="22.5">
      <c r="A105" s="92" t="s">
        <v>123</v>
      </c>
      <c r="B105" s="93" t="s">
        <v>7</v>
      </c>
      <c r="C105" s="94" t="s">
        <v>68</v>
      </c>
      <c r="D105" s="118" t="s">
        <v>113</v>
      </c>
      <c r="E105" s="95" t="s">
        <v>115</v>
      </c>
      <c r="F105" s="119"/>
      <c r="G105" s="120" t="s">
        <v>124</v>
      </c>
      <c r="H105" s="98">
        <v>122000</v>
      </c>
      <c r="I105" s="99">
        <v>121158.07</v>
      </c>
      <c r="J105" s="100">
        <f t="shared" si="4"/>
        <v>841.93</v>
      </c>
      <c r="K105" s="16" t="str">
        <f t="shared" si="5"/>
        <v>00001040110640201242</v>
      </c>
      <c r="L105" s="6" t="str">
        <f>C105&amp;D105&amp;E105&amp;F105&amp;G105</f>
        <v>00001040110640201242</v>
      </c>
    </row>
    <row r="106" spans="1:12" s="7" customFormat="1" ht="22.5">
      <c r="A106" s="92" t="s">
        <v>125</v>
      </c>
      <c r="B106" s="93" t="s">
        <v>7</v>
      </c>
      <c r="C106" s="94" t="s">
        <v>68</v>
      </c>
      <c r="D106" s="118" t="s">
        <v>113</v>
      </c>
      <c r="E106" s="95" t="s">
        <v>115</v>
      </c>
      <c r="F106" s="119"/>
      <c r="G106" s="120" t="s">
        <v>126</v>
      </c>
      <c r="H106" s="98">
        <v>438300</v>
      </c>
      <c r="I106" s="99">
        <v>430777.2</v>
      </c>
      <c r="J106" s="100">
        <f t="shared" si="4"/>
        <v>7522.8</v>
      </c>
      <c r="K106" s="16" t="str">
        <f t="shared" si="5"/>
        <v>00001040110640201244</v>
      </c>
      <c r="L106" s="6" t="str">
        <f>C106&amp;D106&amp;E106&amp;F106&amp;G106</f>
        <v>00001040110640201244</v>
      </c>
    </row>
    <row r="107" spans="1:12" ht="12.75">
      <c r="A107" s="83" t="s">
        <v>127</v>
      </c>
      <c r="B107" s="84" t="s">
        <v>7</v>
      </c>
      <c r="C107" s="85" t="s">
        <v>68</v>
      </c>
      <c r="D107" s="115" t="s">
        <v>113</v>
      </c>
      <c r="E107" s="86" t="s">
        <v>115</v>
      </c>
      <c r="F107" s="116"/>
      <c r="G107" s="117" t="s">
        <v>129</v>
      </c>
      <c r="H107" s="89">
        <v>93200</v>
      </c>
      <c r="I107" s="90">
        <v>93175.9</v>
      </c>
      <c r="J107" s="91">
        <f t="shared" si="4"/>
        <v>24.1</v>
      </c>
      <c r="K107" s="16" t="str">
        <f t="shared" si="5"/>
        <v>00001040110640201800</v>
      </c>
      <c r="L107" s="10" t="s">
        <v>128</v>
      </c>
    </row>
    <row r="108" spans="1:12" ht="12.75">
      <c r="A108" s="83" t="s">
        <v>130</v>
      </c>
      <c r="B108" s="84" t="s">
        <v>7</v>
      </c>
      <c r="C108" s="85" t="s">
        <v>68</v>
      </c>
      <c r="D108" s="115" t="s">
        <v>113</v>
      </c>
      <c r="E108" s="86" t="s">
        <v>115</v>
      </c>
      <c r="F108" s="116"/>
      <c r="G108" s="117" t="s">
        <v>132</v>
      </c>
      <c r="H108" s="89">
        <v>93200</v>
      </c>
      <c r="I108" s="90">
        <v>93175.9</v>
      </c>
      <c r="J108" s="91">
        <f t="shared" si="4"/>
        <v>24.1</v>
      </c>
      <c r="K108" s="16" t="str">
        <f t="shared" si="5"/>
        <v>00001040110640201850</v>
      </c>
      <c r="L108" s="10" t="s">
        <v>131</v>
      </c>
    </row>
    <row r="109" spans="1:12" s="7" customFormat="1" ht="12.75">
      <c r="A109" s="92" t="s">
        <v>133</v>
      </c>
      <c r="B109" s="93" t="s">
        <v>7</v>
      </c>
      <c r="C109" s="94" t="s">
        <v>68</v>
      </c>
      <c r="D109" s="118" t="s">
        <v>113</v>
      </c>
      <c r="E109" s="95" t="s">
        <v>115</v>
      </c>
      <c r="F109" s="119"/>
      <c r="G109" s="120" t="s">
        <v>134</v>
      </c>
      <c r="H109" s="98">
        <v>6600</v>
      </c>
      <c r="I109" s="99">
        <v>6585.26</v>
      </c>
      <c r="J109" s="100">
        <f t="shared" si="4"/>
        <v>14.74</v>
      </c>
      <c r="K109" s="16" t="str">
        <f t="shared" si="5"/>
        <v>00001040110640201852</v>
      </c>
      <c r="L109" s="6" t="str">
        <f>C109&amp;D109&amp;E109&amp;F109&amp;G109</f>
        <v>00001040110640201852</v>
      </c>
    </row>
    <row r="110" spans="1:12" s="7" customFormat="1" ht="12.75">
      <c r="A110" s="92" t="s">
        <v>135</v>
      </c>
      <c r="B110" s="93" t="s">
        <v>7</v>
      </c>
      <c r="C110" s="94" t="s">
        <v>68</v>
      </c>
      <c r="D110" s="118" t="s">
        <v>113</v>
      </c>
      <c r="E110" s="95" t="s">
        <v>115</v>
      </c>
      <c r="F110" s="119"/>
      <c r="G110" s="120" t="s">
        <v>136</v>
      </c>
      <c r="H110" s="98">
        <v>86600</v>
      </c>
      <c r="I110" s="99">
        <v>86590.64</v>
      </c>
      <c r="J110" s="100">
        <f t="shared" si="4"/>
        <v>9.36</v>
      </c>
      <c r="K110" s="16" t="str">
        <f t="shared" si="5"/>
        <v>00001040110640201853</v>
      </c>
      <c r="L110" s="6" t="str">
        <f>C110&amp;D110&amp;E110&amp;F110&amp;G110</f>
        <v>00001040110640201853</v>
      </c>
    </row>
    <row r="111" spans="1:12" ht="12.75">
      <c r="A111" s="83"/>
      <c r="B111" s="84" t="s">
        <v>7</v>
      </c>
      <c r="C111" s="85" t="s">
        <v>68</v>
      </c>
      <c r="D111" s="115" t="s">
        <v>113</v>
      </c>
      <c r="E111" s="86" t="s">
        <v>138</v>
      </c>
      <c r="F111" s="116"/>
      <c r="G111" s="117" t="s">
        <v>68</v>
      </c>
      <c r="H111" s="89">
        <v>5500</v>
      </c>
      <c r="I111" s="90">
        <v>5450</v>
      </c>
      <c r="J111" s="91">
        <f t="shared" si="4"/>
        <v>50</v>
      </c>
      <c r="K111" s="16" t="str">
        <f t="shared" si="5"/>
        <v>00001040110640202000</v>
      </c>
      <c r="L111" s="10" t="s">
        <v>137</v>
      </c>
    </row>
    <row r="112" spans="1:12" ht="22.5">
      <c r="A112" s="83" t="s">
        <v>118</v>
      </c>
      <c r="B112" s="84" t="s">
        <v>7</v>
      </c>
      <c r="C112" s="85" t="s">
        <v>68</v>
      </c>
      <c r="D112" s="115" t="s">
        <v>113</v>
      </c>
      <c r="E112" s="86" t="s">
        <v>138</v>
      </c>
      <c r="F112" s="116"/>
      <c r="G112" s="117" t="s">
        <v>7</v>
      </c>
      <c r="H112" s="89">
        <v>5500</v>
      </c>
      <c r="I112" s="90">
        <v>5450</v>
      </c>
      <c r="J112" s="91">
        <f t="shared" si="4"/>
        <v>50</v>
      </c>
      <c r="K112" s="16" t="str">
        <f t="shared" si="5"/>
        <v>00001040110640202200</v>
      </c>
      <c r="L112" s="10" t="s">
        <v>139</v>
      </c>
    </row>
    <row r="113" spans="1:12" ht="22.5">
      <c r="A113" s="83" t="s">
        <v>120</v>
      </c>
      <c r="B113" s="84" t="s">
        <v>7</v>
      </c>
      <c r="C113" s="85" t="s">
        <v>68</v>
      </c>
      <c r="D113" s="115" t="s">
        <v>113</v>
      </c>
      <c r="E113" s="86" t="s">
        <v>138</v>
      </c>
      <c r="F113" s="116"/>
      <c r="G113" s="117" t="s">
        <v>122</v>
      </c>
      <c r="H113" s="89">
        <v>5500</v>
      </c>
      <c r="I113" s="90">
        <v>5450</v>
      </c>
      <c r="J113" s="91">
        <f t="shared" si="4"/>
        <v>50</v>
      </c>
      <c r="K113" s="16" t="str">
        <f t="shared" si="5"/>
        <v>00001040110640202240</v>
      </c>
      <c r="L113" s="10" t="s">
        <v>140</v>
      </c>
    </row>
    <row r="114" spans="1:12" s="7" customFormat="1" ht="22.5">
      <c r="A114" s="92" t="s">
        <v>125</v>
      </c>
      <c r="B114" s="93" t="s">
        <v>7</v>
      </c>
      <c r="C114" s="94" t="s">
        <v>68</v>
      </c>
      <c r="D114" s="118" t="s">
        <v>113</v>
      </c>
      <c r="E114" s="95" t="s">
        <v>138</v>
      </c>
      <c r="F114" s="119"/>
      <c r="G114" s="120" t="s">
        <v>126</v>
      </c>
      <c r="H114" s="98">
        <v>5500</v>
      </c>
      <c r="I114" s="99">
        <v>5450</v>
      </c>
      <c r="J114" s="100">
        <f t="shared" si="4"/>
        <v>50</v>
      </c>
      <c r="K114" s="16" t="str">
        <f t="shared" si="5"/>
        <v>00001040110640202244</v>
      </c>
      <c r="L114" s="6" t="str">
        <f>C114&amp;D114&amp;E114&amp;F114&amp;G114</f>
        <v>00001040110640202244</v>
      </c>
    </row>
    <row r="115" spans="1:12" ht="12.75">
      <c r="A115" s="83"/>
      <c r="B115" s="84" t="s">
        <v>7</v>
      </c>
      <c r="C115" s="85" t="s">
        <v>68</v>
      </c>
      <c r="D115" s="115" t="s">
        <v>113</v>
      </c>
      <c r="E115" s="86" t="s">
        <v>142</v>
      </c>
      <c r="F115" s="116"/>
      <c r="G115" s="117" t="s">
        <v>68</v>
      </c>
      <c r="H115" s="89">
        <v>7400</v>
      </c>
      <c r="I115" s="90">
        <v>7308</v>
      </c>
      <c r="J115" s="91">
        <f t="shared" si="4"/>
        <v>92</v>
      </c>
      <c r="K115" s="16" t="str">
        <f t="shared" si="5"/>
        <v>00001040110640203000</v>
      </c>
      <c r="L115" s="10" t="s">
        <v>141</v>
      </c>
    </row>
    <row r="116" spans="1:12" ht="12.75">
      <c r="A116" s="83" t="s">
        <v>127</v>
      </c>
      <c r="B116" s="84" t="s">
        <v>7</v>
      </c>
      <c r="C116" s="85" t="s">
        <v>68</v>
      </c>
      <c r="D116" s="115" t="s">
        <v>113</v>
      </c>
      <c r="E116" s="86" t="s">
        <v>142</v>
      </c>
      <c r="F116" s="116"/>
      <c r="G116" s="117" t="s">
        <v>129</v>
      </c>
      <c r="H116" s="89">
        <v>7400</v>
      </c>
      <c r="I116" s="90">
        <v>7308</v>
      </c>
      <c r="J116" s="91">
        <f t="shared" si="4"/>
        <v>92</v>
      </c>
      <c r="K116" s="16" t="str">
        <f t="shared" si="5"/>
        <v>00001040110640203800</v>
      </c>
      <c r="L116" s="10" t="s">
        <v>143</v>
      </c>
    </row>
    <row r="117" spans="1:12" ht="12.75">
      <c r="A117" s="83" t="s">
        <v>130</v>
      </c>
      <c r="B117" s="84" t="s">
        <v>7</v>
      </c>
      <c r="C117" s="85" t="s">
        <v>68</v>
      </c>
      <c r="D117" s="115" t="s">
        <v>113</v>
      </c>
      <c r="E117" s="86" t="s">
        <v>142</v>
      </c>
      <c r="F117" s="116"/>
      <c r="G117" s="117" t="s">
        <v>132</v>
      </c>
      <c r="H117" s="89">
        <v>7400</v>
      </c>
      <c r="I117" s="90">
        <v>7308</v>
      </c>
      <c r="J117" s="91">
        <f t="shared" si="4"/>
        <v>92</v>
      </c>
      <c r="K117" s="16" t="str">
        <f t="shared" si="5"/>
        <v>00001040110640203850</v>
      </c>
      <c r="L117" s="10" t="s">
        <v>144</v>
      </c>
    </row>
    <row r="118" spans="1:12" s="7" customFormat="1" ht="22.5">
      <c r="A118" s="92" t="s">
        <v>145</v>
      </c>
      <c r="B118" s="93" t="s">
        <v>7</v>
      </c>
      <c r="C118" s="94" t="s">
        <v>68</v>
      </c>
      <c r="D118" s="118" t="s">
        <v>113</v>
      </c>
      <c r="E118" s="95" t="s">
        <v>142</v>
      </c>
      <c r="F118" s="119"/>
      <c r="G118" s="120" t="s">
        <v>146</v>
      </c>
      <c r="H118" s="98">
        <v>7400</v>
      </c>
      <c r="I118" s="99">
        <v>7308</v>
      </c>
      <c r="J118" s="100">
        <f t="shared" si="4"/>
        <v>92</v>
      </c>
      <c r="K118" s="16" t="str">
        <f t="shared" si="5"/>
        <v>00001040110640203851</v>
      </c>
      <c r="L118" s="6" t="str">
        <f>C118&amp;D118&amp;E118&amp;F118&amp;G118</f>
        <v>00001040110640203851</v>
      </c>
    </row>
    <row r="119" spans="1:12" ht="12.75">
      <c r="A119" s="83"/>
      <c r="B119" s="84" t="s">
        <v>7</v>
      </c>
      <c r="C119" s="85" t="s">
        <v>68</v>
      </c>
      <c r="D119" s="115" t="s">
        <v>113</v>
      </c>
      <c r="E119" s="86" t="s">
        <v>148</v>
      </c>
      <c r="F119" s="116"/>
      <c r="G119" s="117" t="s">
        <v>68</v>
      </c>
      <c r="H119" s="89">
        <v>52300</v>
      </c>
      <c r="I119" s="90">
        <v>52265</v>
      </c>
      <c r="J119" s="91">
        <f t="shared" si="4"/>
        <v>35</v>
      </c>
      <c r="K119" s="16" t="str">
        <f t="shared" si="5"/>
        <v>00001040110640204000</v>
      </c>
      <c r="L119" s="10" t="s">
        <v>147</v>
      </c>
    </row>
    <row r="120" spans="1:12" ht="22.5">
      <c r="A120" s="83" t="s">
        <v>118</v>
      </c>
      <c r="B120" s="84" t="s">
        <v>7</v>
      </c>
      <c r="C120" s="85" t="s">
        <v>68</v>
      </c>
      <c r="D120" s="115" t="s">
        <v>113</v>
      </c>
      <c r="E120" s="86" t="s">
        <v>148</v>
      </c>
      <c r="F120" s="116"/>
      <c r="G120" s="117" t="s">
        <v>7</v>
      </c>
      <c r="H120" s="89">
        <v>52300</v>
      </c>
      <c r="I120" s="90">
        <v>52265</v>
      </c>
      <c r="J120" s="91">
        <f t="shared" si="4"/>
        <v>35</v>
      </c>
      <c r="K120" s="16" t="str">
        <f t="shared" si="5"/>
        <v>00001040110640204200</v>
      </c>
      <c r="L120" s="10" t="s">
        <v>149</v>
      </c>
    </row>
    <row r="121" spans="1:12" ht="22.5">
      <c r="A121" s="83" t="s">
        <v>120</v>
      </c>
      <c r="B121" s="84" t="s">
        <v>7</v>
      </c>
      <c r="C121" s="85" t="s">
        <v>68</v>
      </c>
      <c r="D121" s="115" t="s">
        <v>113</v>
      </c>
      <c r="E121" s="86" t="s">
        <v>148</v>
      </c>
      <c r="F121" s="116"/>
      <c r="G121" s="117" t="s">
        <v>122</v>
      </c>
      <c r="H121" s="89">
        <v>52300</v>
      </c>
      <c r="I121" s="90">
        <v>52265</v>
      </c>
      <c r="J121" s="91">
        <f t="shared" si="4"/>
        <v>35</v>
      </c>
      <c r="K121" s="16" t="str">
        <f t="shared" si="5"/>
        <v>00001040110640204240</v>
      </c>
      <c r="L121" s="10" t="s">
        <v>150</v>
      </c>
    </row>
    <row r="122" spans="1:12" s="7" customFormat="1" ht="22.5">
      <c r="A122" s="92" t="s">
        <v>123</v>
      </c>
      <c r="B122" s="93" t="s">
        <v>7</v>
      </c>
      <c r="C122" s="94" t="s">
        <v>68</v>
      </c>
      <c r="D122" s="118" t="s">
        <v>113</v>
      </c>
      <c r="E122" s="95" t="s">
        <v>148</v>
      </c>
      <c r="F122" s="119"/>
      <c r="G122" s="120" t="s">
        <v>124</v>
      </c>
      <c r="H122" s="98">
        <v>52300</v>
      </c>
      <c r="I122" s="99">
        <v>52265</v>
      </c>
      <c r="J122" s="100">
        <f t="shared" si="4"/>
        <v>35</v>
      </c>
      <c r="K122" s="16" t="str">
        <f t="shared" si="5"/>
        <v>00001040110640204242</v>
      </c>
      <c r="L122" s="6" t="str">
        <f>C122&amp;D122&amp;E122&amp;F122&amp;G122</f>
        <v>00001040110640204242</v>
      </c>
    </row>
    <row r="123" spans="1:12" ht="12.75">
      <c r="A123" s="83"/>
      <c r="B123" s="84" t="s">
        <v>7</v>
      </c>
      <c r="C123" s="85" t="s">
        <v>68</v>
      </c>
      <c r="D123" s="115" t="s">
        <v>113</v>
      </c>
      <c r="E123" s="86" t="s">
        <v>152</v>
      </c>
      <c r="F123" s="116"/>
      <c r="G123" s="117" t="s">
        <v>68</v>
      </c>
      <c r="H123" s="89">
        <v>5100</v>
      </c>
      <c r="I123" s="90">
        <v>5100</v>
      </c>
      <c r="J123" s="91">
        <f t="shared" si="4"/>
        <v>0</v>
      </c>
      <c r="K123" s="16" t="str">
        <f t="shared" si="5"/>
        <v>00001040110671420000</v>
      </c>
      <c r="L123" s="10" t="s">
        <v>151</v>
      </c>
    </row>
    <row r="124" spans="1:12" ht="48.75" customHeight="1">
      <c r="A124" s="83" t="s">
        <v>99</v>
      </c>
      <c r="B124" s="84" t="s">
        <v>7</v>
      </c>
      <c r="C124" s="85" t="s">
        <v>68</v>
      </c>
      <c r="D124" s="115" t="s">
        <v>113</v>
      </c>
      <c r="E124" s="86" t="s">
        <v>152</v>
      </c>
      <c r="F124" s="116"/>
      <c r="G124" s="117" t="s">
        <v>101</v>
      </c>
      <c r="H124" s="89">
        <v>5100</v>
      </c>
      <c r="I124" s="90">
        <v>5100</v>
      </c>
      <c r="J124" s="91">
        <f t="shared" si="4"/>
        <v>0</v>
      </c>
      <c r="K124" s="16" t="str">
        <f t="shared" si="5"/>
        <v>00001040110671420100</v>
      </c>
      <c r="L124" s="10" t="s">
        <v>153</v>
      </c>
    </row>
    <row r="125" spans="1:12" ht="22.5">
      <c r="A125" s="83" t="s">
        <v>102</v>
      </c>
      <c r="B125" s="84" t="s">
        <v>7</v>
      </c>
      <c r="C125" s="85" t="s">
        <v>68</v>
      </c>
      <c r="D125" s="115" t="s">
        <v>113</v>
      </c>
      <c r="E125" s="86" t="s">
        <v>152</v>
      </c>
      <c r="F125" s="116"/>
      <c r="G125" s="117" t="s">
        <v>104</v>
      </c>
      <c r="H125" s="89">
        <v>5100</v>
      </c>
      <c r="I125" s="90">
        <v>5100</v>
      </c>
      <c r="J125" s="91">
        <f t="shared" si="4"/>
        <v>0</v>
      </c>
      <c r="K125" s="16" t="str">
        <f t="shared" si="5"/>
        <v>00001040110671420120</v>
      </c>
      <c r="L125" s="10" t="s">
        <v>154</v>
      </c>
    </row>
    <row r="126" spans="1:12" s="7" customFormat="1" ht="22.5">
      <c r="A126" s="92" t="s">
        <v>105</v>
      </c>
      <c r="B126" s="93" t="s">
        <v>7</v>
      </c>
      <c r="C126" s="94" t="s">
        <v>68</v>
      </c>
      <c r="D126" s="118" t="s">
        <v>113</v>
      </c>
      <c r="E126" s="95" t="s">
        <v>152</v>
      </c>
      <c r="F126" s="119"/>
      <c r="G126" s="120" t="s">
        <v>106</v>
      </c>
      <c r="H126" s="98">
        <v>3917.05</v>
      </c>
      <c r="I126" s="99">
        <v>3917.05</v>
      </c>
      <c r="J126" s="100">
        <f t="shared" si="4"/>
        <v>0</v>
      </c>
      <c r="K126" s="16" t="str">
        <f t="shared" si="5"/>
        <v>00001040110671420121</v>
      </c>
      <c r="L126" s="6" t="str">
        <f>C126&amp;D126&amp;E126&amp;F126&amp;G126</f>
        <v>00001040110671420121</v>
      </c>
    </row>
    <row r="127" spans="1:12" s="7" customFormat="1" ht="33.75">
      <c r="A127" s="92" t="s">
        <v>109</v>
      </c>
      <c r="B127" s="93" t="s">
        <v>7</v>
      </c>
      <c r="C127" s="94" t="s">
        <v>68</v>
      </c>
      <c r="D127" s="118" t="s">
        <v>113</v>
      </c>
      <c r="E127" s="95" t="s">
        <v>152</v>
      </c>
      <c r="F127" s="119"/>
      <c r="G127" s="120" t="s">
        <v>110</v>
      </c>
      <c r="H127" s="98">
        <v>1182.95</v>
      </c>
      <c r="I127" s="99">
        <v>1182.95</v>
      </c>
      <c r="J127" s="100">
        <f t="shared" si="4"/>
        <v>0</v>
      </c>
      <c r="K127" s="16" t="str">
        <f t="shared" si="5"/>
        <v>00001040110671420129</v>
      </c>
      <c r="L127" s="6" t="str">
        <f>C127&amp;D127&amp;E127&amp;F127&amp;G127</f>
        <v>00001040110671420129</v>
      </c>
    </row>
    <row r="128" spans="1:12" ht="12.75">
      <c r="A128" s="83"/>
      <c r="B128" s="84" t="s">
        <v>7</v>
      </c>
      <c r="C128" s="85" t="s">
        <v>68</v>
      </c>
      <c r="D128" s="115" t="s">
        <v>113</v>
      </c>
      <c r="E128" s="86" t="s">
        <v>156</v>
      </c>
      <c r="F128" s="116"/>
      <c r="G128" s="117" t="s">
        <v>68</v>
      </c>
      <c r="H128" s="89">
        <v>9400</v>
      </c>
      <c r="I128" s="90">
        <v>9400</v>
      </c>
      <c r="J128" s="91">
        <f t="shared" si="4"/>
        <v>0</v>
      </c>
      <c r="K128" s="16" t="str">
        <f t="shared" si="5"/>
        <v>00001040110672280000</v>
      </c>
      <c r="L128" s="10" t="s">
        <v>155</v>
      </c>
    </row>
    <row r="129" spans="1:12" ht="22.5">
      <c r="A129" s="83" t="s">
        <v>118</v>
      </c>
      <c r="B129" s="84" t="s">
        <v>7</v>
      </c>
      <c r="C129" s="85" t="s">
        <v>68</v>
      </c>
      <c r="D129" s="115" t="s">
        <v>113</v>
      </c>
      <c r="E129" s="86" t="s">
        <v>156</v>
      </c>
      <c r="F129" s="116"/>
      <c r="G129" s="117" t="s">
        <v>7</v>
      </c>
      <c r="H129" s="89">
        <v>9400</v>
      </c>
      <c r="I129" s="90">
        <v>9400</v>
      </c>
      <c r="J129" s="91">
        <f t="shared" si="4"/>
        <v>0</v>
      </c>
      <c r="K129" s="16" t="str">
        <f t="shared" si="5"/>
        <v>00001040110672280200</v>
      </c>
      <c r="L129" s="10" t="s">
        <v>157</v>
      </c>
    </row>
    <row r="130" spans="1:12" ht="22.5">
      <c r="A130" s="83" t="s">
        <v>120</v>
      </c>
      <c r="B130" s="84" t="s">
        <v>7</v>
      </c>
      <c r="C130" s="85" t="s">
        <v>68</v>
      </c>
      <c r="D130" s="115" t="s">
        <v>113</v>
      </c>
      <c r="E130" s="86" t="s">
        <v>156</v>
      </c>
      <c r="F130" s="116"/>
      <c r="G130" s="117" t="s">
        <v>122</v>
      </c>
      <c r="H130" s="89">
        <v>9400</v>
      </c>
      <c r="I130" s="90">
        <v>9400</v>
      </c>
      <c r="J130" s="91">
        <f t="shared" si="4"/>
        <v>0</v>
      </c>
      <c r="K130" s="16" t="str">
        <f t="shared" si="5"/>
        <v>00001040110672280240</v>
      </c>
      <c r="L130" s="10" t="s">
        <v>158</v>
      </c>
    </row>
    <row r="131" spans="1:12" s="7" customFormat="1" ht="22.5">
      <c r="A131" s="92" t="s">
        <v>125</v>
      </c>
      <c r="B131" s="93" t="s">
        <v>7</v>
      </c>
      <c r="C131" s="94" t="s">
        <v>68</v>
      </c>
      <c r="D131" s="118" t="s">
        <v>113</v>
      </c>
      <c r="E131" s="95" t="s">
        <v>156</v>
      </c>
      <c r="F131" s="119"/>
      <c r="G131" s="120" t="s">
        <v>126</v>
      </c>
      <c r="H131" s="98">
        <v>9400</v>
      </c>
      <c r="I131" s="99">
        <v>9400</v>
      </c>
      <c r="J131" s="100">
        <f t="shared" si="4"/>
        <v>0</v>
      </c>
      <c r="K131" s="16" t="str">
        <f t="shared" si="5"/>
        <v>00001040110672280244</v>
      </c>
      <c r="L131" s="6" t="str">
        <f>C131&amp;D131&amp;E131&amp;F131&amp;G131</f>
        <v>00001040110672280244</v>
      </c>
    </row>
    <row r="132" spans="1:12" ht="12.75">
      <c r="A132" s="83"/>
      <c r="B132" s="84" t="s">
        <v>7</v>
      </c>
      <c r="C132" s="85" t="s">
        <v>68</v>
      </c>
      <c r="D132" s="115" t="s">
        <v>113</v>
      </c>
      <c r="E132" s="86" t="s">
        <v>160</v>
      </c>
      <c r="F132" s="116"/>
      <c r="G132" s="117" t="s">
        <v>68</v>
      </c>
      <c r="H132" s="89">
        <v>135800</v>
      </c>
      <c r="I132" s="90">
        <v>124441.24</v>
      </c>
      <c r="J132" s="91">
        <f t="shared" si="4"/>
        <v>11358.76</v>
      </c>
      <c r="K132" s="16" t="str">
        <f t="shared" si="5"/>
        <v>00001041200040003000</v>
      </c>
      <c r="L132" s="10" t="s">
        <v>159</v>
      </c>
    </row>
    <row r="133" spans="1:12" ht="12.75">
      <c r="A133" s="83" t="s">
        <v>161</v>
      </c>
      <c r="B133" s="84" t="s">
        <v>7</v>
      </c>
      <c r="C133" s="85" t="s">
        <v>68</v>
      </c>
      <c r="D133" s="115" t="s">
        <v>113</v>
      </c>
      <c r="E133" s="86" t="s">
        <v>160</v>
      </c>
      <c r="F133" s="116"/>
      <c r="G133" s="117" t="s">
        <v>163</v>
      </c>
      <c r="H133" s="89">
        <v>135800</v>
      </c>
      <c r="I133" s="90">
        <v>124441.24</v>
      </c>
      <c r="J133" s="91">
        <f t="shared" si="4"/>
        <v>11358.76</v>
      </c>
      <c r="K133" s="16" t="str">
        <f t="shared" si="5"/>
        <v>00001041200040003300</v>
      </c>
      <c r="L133" s="10" t="s">
        <v>162</v>
      </c>
    </row>
    <row r="134" spans="1:12" ht="12.75">
      <c r="A134" s="83" t="s">
        <v>164</v>
      </c>
      <c r="B134" s="84" t="s">
        <v>7</v>
      </c>
      <c r="C134" s="85" t="s">
        <v>68</v>
      </c>
      <c r="D134" s="115" t="s">
        <v>113</v>
      </c>
      <c r="E134" s="86" t="s">
        <v>160</v>
      </c>
      <c r="F134" s="116"/>
      <c r="G134" s="117" t="s">
        <v>166</v>
      </c>
      <c r="H134" s="89">
        <v>135800</v>
      </c>
      <c r="I134" s="90">
        <v>124441.24</v>
      </c>
      <c r="J134" s="91">
        <f t="shared" si="4"/>
        <v>11358.76</v>
      </c>
      <c r="K134" s="16" t="str">
        <f t="shared" si="5"/>
        <v>00001041200040003310</v>
      </c>
      <c r="L134" s="10" t="s">
        <v>165</v>
      </c>
    </row>
    <row r="135" spans="1:12" s="7" customFormat="1" ht="12.75">
      <c r="A135" s="92" t="s">
        <v>167</v>
      </c>
      <c r="B135" s="93" t="s">
        <v>7</v>
      </c>
      <c r="C135" s="94" t="s">
        <v>68</v>
      </c>
      <c r="D135" s="118" t="s">
        <v>113</v>
      </c>
      <c r="E135" s="95" t="s">
        <v>160</v>
      </c>
      <c r="F135" s="119"/>
      <c r="G135" s="120" t="s">
        <v>168</v>
      </c>
      <c r="H135" s="98">
        <v>135800</v>
      </c>
      <c r="I135" s="99">
        <v>124441.24</v>
      </c>
      <c r="J135" s="100">
        <f t="shared" si="4"/>
        <v>11358.76</v>
      </c>
      <c r="K135" s="16" t="str">
        <f t="shared" si="5"/>
        <v>00001041200040003312</v>
      </c>
      <c r="L135" s="6" t="str">
        <f>C135&amp;D135&amp;E135&amp;F135&amp;G135</f>
        <v>00001041200040003312</v>
      </c>
    </row>
    <row r="136" spans="1:12" ht="12.75">
      <c r="A136" s="83"/>
      <c r="B136" s="84" t="s">
        <v>7</v>
      </c>
      <c r="C136" s="85" t="s">
        <v>68</v>
      </c>
      <c r="D136" s="115" t="s">
        <v>113</v>
      </c>
      <c r="E136" s="86" t="s">
        <v>170</v>
      </c>
      <c r="F136" s="116"/>
      <c r="G136" s="117" t="s">
        <v>68</v>
      </c>
      <c r="H136" s="89">
        <v>3200</v>
      </c>
      <c r="I136" s="90">
        <v>3200</v>
      </c>
      <c r="J136" s="91">
        <f t="shared" si="4"/>
        <v>0</v>
      </c>
      <c r="K136" s="16" t="str">
        <f t="shared" si="5"/>
        <v>00001041200040005000</v>
      </c>
      <c r="L136" s="10" t="s">
        <v>169</v>
      </c>
    </row>
    <row r="137" spans="1:12" ht="48.75" customHeight="1">
      <c r="A137" s="83" t="s">
        <v>99</v>
      </c>
      <c r="B137" s="84" t="s">
        <v>7</v>
      </c>
      <c r="C137" s="85" t="s">
        <v>68</v>
      </c>
      <c r="D137" s="115" t="s">
        <v>113</v>
      </c>
      <c r="E137" s="86" t="s">
        <v>170</v>
      </c>
      <c r="F137" s="116"/>
      <c r="G137" s="117" t="s">
        <v>101</v>
      </c>
      <c r="H137" s="89">
        <v>3200</v>
      </c>
      <c r="I137" s="90">
        <v>3200</v>
      </c>
      <c r="J137" s="91">
        <f t="shared" si="4"/>
        <v>0</v>
      </c>
      <c r="K137" s="16" t="str">
        <f t="shared" si="5"/>
        <v>00001041200040005100</v>
      </c>
      <c r="L137" s="10" t="s">
        <v>171</v>
      </c>
    </row>
    <row r="138" spans="1:12" ht="22.5">
      <c r="A138" s="83" t="s">
        <v>102</v>
      </c>
      <c r="B138" s="84" t="s">
        <v>7</v>
      </c>
      <c r="C138" s="85" t="s">
        <v>68</v>
      </c>
      <c r="D138" s="115" t="s">
        <v>113</v>
      </c>
      <c r="E138" s="86" t="s">
        <v>170</v>
      </c>
      <c r="F138" s="116"/>
      <c r="G138" s="117" t="s">
        <v>104</v>
      </c>
      <c r="H138" s="89">
        <v>3200</v>
      </c>
      <c r="I138" s="90">
        <v>3200</v>
      </c>
      <c r="J138" s="91">
        <f t="shared" si="4"/>
        <v>0</v>
      </c>
      <c r="K138" s="16" t="str">
        <f t="shared" si="5"/>
        <v>00001041200040005120</v>
      </c>
      <c r="L138" s="10" t="s">
        <v>172</v>
      </c>
    </row>
    <row r="139" spans="1:12" s="7" customFormat="1" ht="22.5">
      <c r="A139" s="92" t="s">
        <v>105</v>
      </c>
      <c r="B139" s="93" t="s">
        <v>7</v>
      </c>
      <c r="C139" s="94" t="s">
        <v>68</v>
      </c>
      <c r="D139" s="118" t="s">
        <v>113</v>
      </c>
      <c r="E139" s="95" t="s">
        <v>170</v>
      </c>
      <c r="F139" s="119"/>
      <c r="G139" s="120" t="s">
        <v>106</v>
      </c>
      <c r="H139" s="98">
        <v>2457.76</v>
      </c>
      <c r="I139" s="99">
        <v>2457.76</v>
      </c>
      <c r="J139" s="100">
        <f t="shared" si="4"/>
        <v>0</v>
      </c>
      <c r="K139" s="16" t="str">
        <f t="shared" si="5"/>
        <v>00001041200040005121</v>
      </c>
      <c r="L139" s="6" t="str">
        <f>C139&amp;D139&amp;E139&amp;F139&amp;G139</f>
        <v>00001041200040005121</v>
      </c>
    </row>
    <row r="140" spans="1:12" s="7" customFormat="1" ht="33.75">
      <c r="A140" s="92" t="s">
        <v>109</v>
      </c>
      <c r="B140" s="93" t="s">
        <v>7</v>
      </c>
      <c r="C140" s="94" t="s">
        <v>68</v>
      </c>
      <c r="D140" s="118" t="s">
        <v>113</v>
      </c>
      <c r="E140" s="95" t="s">
        <v>170</v>
      </c>
      <c r="F140" s="119"/>
      <c r="G140" s="120" t="s">
        <v>110</v>
      </c>
      <c r="H140" s="98">
        <v>742.24</v>
      </c>
      <c r="I140" s="99">
        <v>742.24</v>
      </c>
      <c r="J140" s="100">
        <f t="shared" si="4"/>
        <v>0</v>
      </c>
      <c r="K140" s="16" t="str">
        <f t="shared" si="5"/>
        <v>00001041200040005129</v>
      </c>
      <c r="L140" s="6" t="str">
        <f>C140&amp;D140&amp;E140&amp;F140&amp;G140</f>
        <v>00001041200040005129</v>
      </c>
    </row>
    <row r="141" spans="1:12" ht="12.75">
      <c r="A141" s="83"/>
      <c r="B141" s="84" t="s">
        <v>7</v>
      </c>
      <c r="C141" s="85" t="s">
        <v>68</v>
      </c>
      <c r="D141" s="115" t="s">
        <v>113</v>
      </c>
      <c r="E141" s="86" t="s">
        <v>174</v>
      </c>
      <c r="F141" s="116"/>
      <c r="G141" s="117" t="s">
        <v>68</v>
      </c>
      <c r="H141" s="89">
        <v>9300</v>
      </c>
      <c r="I141" s="90">
        <v>9300</v>
      </c>
      <c r="J141" s="91">
        <f t="shared" si="4"/>
        <v>0</v>
      </c>
      <c r="K141" s="16" t="str">
        <f t="shared" si="5"/>
        <v>00001041200040008000</v>
      </c>
      <c r="L141" s="10" t="s">
        <v>173</v>
      </c>
    </row>
    <row r="142" spans="1:12" ht="47.25" customHeight="1">
      <c r="A142" s="83" t="s">
        <v>99</v>
      </c>
      <c r="B142" s="84" t="s">
        <v>7</v>
      </c>
      <c r="C142" s="85" t="s">
        <v>68</v>
      </c>
      <c r="D142" s="115" t="s">
        <v>113</v>
      </c>
      <c r="E142" s="86" t="s">
        <v>174</v>
      </c>
      <c r="F142" s="116"/>
      <c r="G142" s="117" t="s">
        <v>101</v>
      </c>
      <c r="H142" s="89">
        <v>8700</v>
      </c>
      <c r="I142" s="90">
        <v>8700</v>
      </c>
      <c r="J142" s="91">
        <f t="shared" si="4"/>
        <v>0</v>
      </c>
      <c r="K142" s="16" t="str">
        <f t="shared" si="5"/>
        <v>00001041200040008100</v>
      </c>
      <c r="L142" s="10" t="s">
        <v>175</v>
      </c>
    </row>
    <row r="143" spans="1:12" ht="22.5">
      <c r="A143" s="83" t="s">
        <v>102</v>
      </c>
      <c r="B143" s="84" t="s">
        <v>7</v>
      </c>
      <c r="C143" s="85" t="s">
        <v>68</v>
      </c>
      <c r="D143" s="115" t="s">
        <v>113</v>
      </c>
      <c r="E143" s="86" t="s">
        <v>174</v>
      </c>
      <c r="F143" s="116"/>
      <c r="G143" s="117" t="s">
        <v>104</v>
      </c>
      <c r="H143" s="89">
        <v>8700</v>
      </c>
      <c r="I143" s="90">
        <v>8700</v>
      </c>
      <c r="J143" s="91">
        <f t="shared" si="4"/>
        <v>0</v>
      </c>
      <c r="K143" s="16" t="str">
        <f t="shared" si="5"/>
        <v>00001041200040008120</v>
      </c>
      <c r="L143" s="10" t="s">
        <v>176</v>
      </c>
    </row>
    <row r="144" spans="1:12" s="7" customFormat="1" ht="22.5">
      <c r="A144" s="92" t="s">
        <v>105</v>
      </c>
      <c r="B144" s="93" t="s">
        <v>7</v>
      </c>
      <c r="C144" s="94" t="s">
        <v>68</v>
      </c>
      <c r="D144" s="118" t="s">
        <v>113</v>
      </c>
      <c r="E144" s="95" t="s">
        <v>174</v>
      </c>
      <c r="F144" s="119"/>
      <c r="G144" s="120" t="s">
        <v>106</v>
      </c>
      <c r="H144" s="98">
        <v>6682.03</v>
      </c>
      <c r="I144" s="99">
        <v>6682.03</v>
      </c>
      <c r="J144" s="100">
        <f t="shared" si="4"/>
        <v>0</v>
      </c>
      <c r="K144" s="16" t="str">
        <f t="shared" si="5"/>
        <v>00001041200040008121</v>
      </c>
      <c r="L144" s="6" t="str">
        <f>C144&amp;D144&amp;E144&amp;F144&amp;G144</f>
        <v>00001041200040008121</v>
      </c>
    </row>
    <row r="145" spans="1:12" s="7" customFormat="1" ht="33.75">
      <c r="A145" s="92" t="s">
        <v>109</v>
      </c>
      <c r="B145" s="93" t="s">
        <v>7</v>
      </c>
      <c r="C145" s="94" t="s">
        <v>68</v>
      </c>
      <c r="D145" s="118" t="s">
        <v>113</v>
      </c>
      <c r="E145" s="95" t="s">
        <v>174</v>
      </c>
      <c r="F145" s="119"/>
      <c r="G145" s="120" t="s">
        <v>110</v>
      </c>
      <c r="H145" s="98">
        <v>2017.97</v>
      </c>
      <c r="I145" s="99">
        <v>2017.97</v>
      </c>
      <c r="J145" s="100">
        <f t="shared" si="4"/>
        <v>0</v>
      </c>
      <c r="K145" s="16" t="str">
        <f t="shared" si="5"/>
        <v>00001041200040008129</v>
      </c>
      <c r="L145" s="6" t="str">
        <f>C145&amp;D145&amp;E145&amp;F145&amp;G145</f>
        <v>00001041200040008129</v>
      </c>
    </row>
    <row r="146" spans="1:12" ht="22.5">
      <c r="A146" s="83" t="s">
        <v>118</v>
      </c>
      <c r="B146" s="84" t="s">
        <v>7</v>
      </c>
      <c r="C146" s="85" t="s">
        <v>68</v>
      </c>
      <c r="D146" s="115" t="s">
        <v>113</v>
      </c>
      <c r="E146" s="86" t="s">
        <v>174</v>
      </c>
      <c r="F146" s="116"/>
      <c r="G146" s="117" t="s">
        <v>7</v>
      </c>
      <c r="H146" s="89">
        <v>600</v>
      </c>
      <c r="I146" s="90">
        <v>600</v>
      </c>
      <c r="J146" s="91">
        <f t="shared" si="4"/>
        <v>0</v>
      </c>
      <c r="K146" s="16" t="str">
        <f t="shared" si="5"/>
        <v>00001041200040008200</v>
      </c>
      <c r="L146" s="10" t="s">
        <v>177</v>
      </c>
    </row>
    <row r="147" spans="1:12" ht="22.5">
      <c r="A147" s="83" t="s">
        <v>120</v>
      </c>
      <c r="B147" s="84" t="s">
        <v>7</v>
      </c>
      <c r="C147" s="85" t="s">
        <v>68</v>
      </c>
      <c r="D147" s="115" t="s">
        <v>113</v>
      </c>
      <c r="E147" s="86" t="s">
        <v>174</v>
      </c>
      <c r="F147" s="116"/>
      <c r="G147" s="117" t="s">
        <v>122</v>
      </c>
      <c r="H147" s="89">
        <v>600</v>
      </c>
      <c r="I147" s="90">
        <v>600</v>
      </c>
      <c r="J147" s="91">
        <f t="shared" si="4"/>
        <v>0</v>
      </c>
      <c r="K147" s="16" t="str">
        <f t="shared" si="5"/>
        <v>00001041200040008240</v>
      </c>
      <c r="L147" s="10" t="s">
        <v>178</v>
      </c>
    </row>
    <row r="148" spans="1:12" s="7" customFormat="1" ht="22.5">
      <c r="A148" s="92" t="s">
        <v>125</v>
      </c>
      <c r="B148" s="93" t="s">
        <v>7</v>
      </c>
      <c r="C148" s="94" t="s">
        <v>68</v>
      </c>
      <c r="D148" s="118" t="s">
        <v>113</v>
      </c>
      <c r="E148" s="95" t="s">
        <v>174</v>
      </c>
      <c r="F148" s="119"/>
      <c r="G148" s="120" t="s">
        <v>126</v>
      </c>
      <c r="H148" s="98">
        <v>600</v>
      </c>
      <c r="I148" s="99">
        <v>600</v>
      </c>
      <c r="J148" s="100">
        <f t="shared" si="4"/>
        <v>0</v>
      </c>
      <c r="K148" s="16" t="str">
        <f t="shared" si="5"/>
        <v>00001041200040008244</v>
      </c>
      <c r="L148" s="6" t="str">
        <f>C148&amp;D148&amp;E148&amp;F148&amp;G148</f>
        <v>00001041200040008244</v>
      </c>
    </row>
    <row r="149" spans="1:12" ht="12.75">
      <c r="A149" s="83"/>
      <c r="B149" s="84" t="s">
        <v>7</v>
      </c>
      <c r="C149" s="85" t="s">
        <v>68</v>
      </c>
      <c r="D149" s="115" t="s">
        <v>113</v>
      </c>
      <c r="E149" s="86" t="s">
        <v>180</v>
      </c>
      <c r="F149" s="116"/>
      <c r="G149" s="117" t="s">
        <v>68</v>
      </c>
      <c r="H149" s="89">
        <v>121400</v>
      </c>
      <c r="I149" s="90">
        <v>121400</v>
      </c>
      <c r="J149" s="91">
        <f t="shared" si="4"/>
        <v>0</v>
      </c>
      <c r="K149" s="16" t="str">
        <f t="shared" si="5"/>
        <v>00001041200070280000</v>
      </c>
      <c r="L149" s="10" t="s">
        <v>179</v>
      </c>
    </row>
    <row r="150" spans="1:12" ht="47.25" customHeight="1">
      <c r="A150" s="83" t="s">
        <v>99</v>
      </c>
      <c r="B150" s="84" t="s">
        <v>7</v>
      </c>
      <c r="C150" s="85" t="s">
        <v>68</v>
      </c>
      <c r="D150" s="115" t="s">
        <v>113</v>
      </c>
      <c r="E150" s="86" t="s">
        <v>180</v>
      </c>
      <c r="F150" s="116"/>
      <c r="G150" s="117" t="s">
        <v>101</v>
      </c>
      <c r="H150" s="89">
        <v>115400</v>
      </c>
      <c r="I150" s="90">
        <v>115400</v>
      </c>
      <c r="J150" s="91">
        <f t="shared" si="4"/>
        <v>0</v>
      </c>
      <c r="K150" s="16" t="str">
        <f t="shared" si="5"/>
        <v>00001041200070280100</v>
      </c>
      <c r="L150" s="10" t="s">
        <v>181</v>
      </c>
    </row>
    <row r="151" spans="1:12" ht="22.5">
      <c r="A151" s="83" t="s">
        <v>102</v>
      </c>
      <c r="B151" s="84" t="s">
        <v>7</v>
      </c>
      <c r="C151" s="85" t="s">
        <v>68</v>
      </c>
      <c r="D151" s="115" t="s">
        <v>113</v>
      </c>
      <c r="E151" s="86" t="s">
        <v>180</v>
      </c>
      <c r="F151" s="116"/>
      <c r="G151" s="117" t="s">
        <v>104</v>
      </c>
      <c r="H151" s="89">
        <v>115400</v>
      </c>
      <c r="I151" s="90">
        <v>115400</v>
      </c>
      <c r="J151" s="91">
        <f t="shared" si="4"/>
        <v>0</v>
      </c>
      <c r="K151" s="16" t="str">
        <f t="shared" si="5"/>
        <v>00001041200070280120</v>
      </c>
      <c r="L151" s="10" t="s">
        <v>182</v>
      </c>
    </row>
    <row r="152" spans="1:12" s="7" customFormat="1" ht="22.5">
      <c r="A152" s="92" t="s">
        <v>105</v>
      </c>
      <c r="B152" s="93" t="s">
        <v>7</v>
      </c>
      <c r="C152" s="94" t="s">
        <v>68</v>
      </c>
      <c r="D152" s="118" t="s">
        <v>113</v>
      </c>
      <c r="E152" s="95" t="s">
        <v>180</v>
      </c>
      <c r="F152" s="119"/>
      <c r="G152" s="120" t="s">
        <v>106</v>
      </c>
      <c r="H152" s="98">
        <v>88632.87</v>
      </c>
      <c r="I152" s="99">
        <v>88632.87</v>
      </c>
      <c r="J152" s="100">
        <f aca="true" t="shared" si="6" ref="J152:J215">H152-I152</f>
        <v>0</v>
      </c>
      <c r="K152" s="16" t="str">
        <f aca="true" t="shared" si="7" ref="K152:K215">C152&amp;D152&amp;E152&amp;F152&amp;G152</f>
        <v>00001041200070280121</v>
      </c>
      <c r="L152" s="6" t="str">
        <f>C152&amp;D152&amp;E152&amp;F152&amp;G152</f>
        <v>00001041200070280121</v>
      </c>
    </row>
    <row r="153" spans="1:12" s="7" customFormat="1" ht="33.75">
      <c r="A153" s="92" t="s">
        <v>109</v>
      </c>
      <c r="B153" s="93" t="s">
        <v>7</v>
      </c>
      <c r="C153" s="94" t="s">
        <v>68</v>
      </c>
      <c r="D153" s="118" t="s">
        <v>113</v>
      </c>
      <c r="E153" s="95" t="s">
        <v>180</v>
      </c>
      <c r="F153" s="119"/>
      <c r="G153" s="120" t="s">
        <v>110</v>
      </c>
      <c r="H153" s="98">
        <v>26767.13</v>
      </c>
      <c r="I153" s="99">
        <v>26767.13</v>
      </c>
      <c r="J153" s="100">
        <f t="shared" si="6"/>
        <v>0</v>
      </c>
      <c r="K153" s="16" t="str">
        <f t="shared" si="7"/>
        <v>00001041200070280129</v>
      </c>
      <c r="L153" s="6" t="str">
        <f>C153&amp;D153&amp;E153&amp;F153&amp;G153</f>
        <v>00001041200070280129</v>
      </c>
    </row>
    <row r="154" spans="1:12" ht="22.5">
      <c r="A154" s="83" t="s">
        <v>118</v>
      </c>
      <c r="B154" s="84" t="s">
        <v>7</v>
      </c>
      <c r="C154" s="85" t="s">
        <v>68</v>
      </c>
      <c r="D154" s="115" t="s">
        <v>113</v>
      </c>
      <c r="E154" s="86" t="s">
        <v>180</v>
      </c>
      <c r="F154" s="116"/>
      <c r="G154" s="117" t="s">
        <v>7</v>
      </c>
      <c r="H154" s="89">
        <v>6000</v>
      </c>
      <c r="I154" s="90">
        <v>6000</v>
      </c>
      <c r="J154" s="91">
        <f t="shared" si="6"/>
        <v>0</v>
      </c>
      <c r="K154" s="16" t="str">
        <f t="shared" si="7"/>
        <v>00001041200070280200</v>
      </c>
      <c r="L154" s="10" t="s">
        <v>183</v>
      </c>
    </row>
    <row r="155" spans="1:12" ht="22.5">
      <c r="A155" s="83" t="s">
        <v>120</v>
      </c>
      <c r="B155" s="84" t="s">
        <v>7</v>
      </c>
      <c r="C155" s="85" t="s">
        <v>68</v>
      </c>
      <c r="D155" s="115" t="s">
        <v>113</v>
      </c>
      <c r="E155" s="86" t="s">
        <v>180</v>
      </c>
      <c r="F155" s="116"/>
      <c r="G155" s="117" t="s">
        <v>122</v>
      </c>
      <c r="H155" s="89">
        <v>6000</v>
      </c>
      <c r="I155" s="90">
        <v>6000</v>
      </c>
      <c r="J155" s="91">
        <f t="shared" si="6"/>
        <v>0</v>
      </c>
      <c r="K155" s="16" t="str">
        <f t="shared" si="7"/>
        <v>00001041200070280240</v>
      </c>
      <c r="L155" s="10" t="s">
        <v>184</v>
      </c>
    </row>
    <row r="156" spans="1:12" s="7" customFormat="1" ht="22.5">
      <c r="A156" s="92" t="s">
        <v>125</v>
      </c>
      <c r="B156" s="93" t="s">
        <v>7</v>
      </c>
      <c r="C156" s="94" t="s">
        <v>68</v>
      </c>
      <c r="D156" s="118" t="s">
        <v>113</v>
      </c>
      <c r="E156" s="95" t="s">
        <v>180</v>
      </c>
      <c r="F156" s="119"/>
      <c r="G156" s="120" t="s">
        <v>126</v>
      </c>
      <c r="H156" s="98">
        <v>6000</v>
      </c>
      <c r="I156" s="99">
        <v>6000</v>
      </c>
      <c r="J156" s="100">
        <f t="shared" si="6"/>
        <v>0</v>
      </c>
      <c r="K156" s="16" t="str">
        <f t="shared" si="7"/>
        <v>00001041200070280244</v>
      </c>
      <c r="L156" s="6" t="str">
        <f>C156&amp;D156&amp;E156&amp;F156&amp;G156</f>
        <v>00001041200070280244</v>
      </c>
    </row>
    <row r="157" spans="1:12" ht="12.75">
      <c r="A157" s="83"/>
      <c r="B157" s="84" t="s">
        <v>7</v>
      </c>
      <c r="C157" s="85" t="s">
        <v>68</v>
      </c>
      <c r="D157" s="115" t="s">
        <v>113</v>
      </c>
      <c r="E157" s="86" t="s">
        <v>186</v>
      </c>
      <c r="F157" s="116"/>
      <c r="G157" s="117" t="s">
        <v>68</v>
      </c>
      <c r="H157" s="89">
        <v>500</v>
      </c>
      <c r="I157" s="90">
        <v>500</v>
      </c>
      <c r="J157" s="91">
        <f t="shared" si="6"/>
        <v>0</v>
      </c>
      <c r="K157" s="16" t="str">
        <f t="shared" si="7"/>
        <v>00001041200070650000</v>
      </c>
      <c r="L157" s="10" t="s">
        <v>185</v>
      </c>
    </row>
    <row r="158" spans="1:12" ht="22.5">
      <c r="A158" s="83" t="s">
        <v>118</v>
      </c>
      <c r="B158" s="84" t="s">
        <v>7</v>
      </c>
      <c r="C158" s="85" t="s">
        <v>68</v>
      </c>
      <c r="D158" s="115" t="s">
        <v>113</v>
      </c>
      <c r="E158" s="86" t="s">
        <v>186</v>
      </c>
      <c r="F158" s="116"/>
      <c r="G158" s="117" t="s">
        <v>7</v>
      </c>
      <c r="H158" s="89">
        <v>500</v>
      </c>
      <c r="I158" s="90">
        <v>500</v>
      </c>
      <c r="J158" s="91">
        <f t="shared" si="6"/>
        <v>0</v>
      </c>
      <c r="K158" s="16" t="str">
        <f t="shared" si="7"/>
        <v>00001041200070650200</v>
      </c>
      <c r="L158" s="10" t="s">
        <v>187</v>
      </c>
    </row>
    <row r="159" spans="1:12" ht="22.5">
      <c r="A159" s="83" t="s">
        <v>120</v>
      </c>
      <c r="B159" s="84" t="s">
        <v>7</v>
      </c>
      <c r="C159" s="85" t="s">
        <v>68</v>
      </c>
      <c r="D159" s="115" t="s">
        <v>113</v>
      </c>
      <c r="E159" s="86" t="s">
        <v>186</v>
      </c>
      <c r="F159" s="116"/>
      <c r="G159" s="117" t="s">
        <v>122</v>
      </c>
      <c r="H159" s="89">
        <v>500</v>
      </c>
      <c r="I159" s="90">
        <v>500</v>
      </c>
      <c r="J159" s="91">
        <f t="shared" si="6"/>
        <v>0</v>
      </c>
      <c r="K159" s="16" t="str">
        <f t="shared" si="7"/>
        <v>00001041200070650240</v>
      </c>
      <c r="L159" s="10" t="s">
        <v>188</v>
      </c>
    </row>
    <row r="160" spans="1:12" s="7" customFormat="1" ht="22.5">
      <c r="A160" s="92" t="s">
        <v>125</v>
      </c>
      <c r="B160" s="93" t="s">
        <v>7</v>
      </c>
      <c r="C160" s="94" t="s">
        <v>68</v>
      </c>
      <c r="D160" s="118" t="s">
        <v>113</v>
      </c>
      <c r="E160" s="95" t="s">
        <v>186</v>
      </c>
      <c r="F160" s="119"/>
      <c r="G160" s="120" t="s">
        <v>126</v>
      </c>
      <c r="H160" s="98">
        <v>500</v>
      </c>
      <c r="I160" s="99">
        <v>500</v>
      </c>
      <c r="J160" s="100">
        <f t="shared" si="6"/>
        <v>0</v>
      </c>
      <c r="K160" s="16" t="str">
        <f t="shared" si="7"/>
        <v>00001041200070650244</v>
      </c>
      <c r="L160" s="6" t="str">
        <f>C160&amp;D160&amp;E160&amp;F160&amp;G160</f>
        <v>00001041200070650244</v>
      </c>
    </row>
    <row r="161" spans="1:12" ht="33.75">
      <c r="A161" s="83" t="s">
        <v>189</v>
      </c>
      <c r="B161" s="84" t="s">
        <v>7</v>
      </c>
      <c r="C161" s="85" t="s">
        <v>68</v>
      </c>
      <c r="D161" s="115" t="s">
        <v>191</v>
      </c>
      <c r="E161" s="86" t="s">
        <v>92</v>
      </c>
      <c r="F161" s="116"/>
      <c r="G161" s="117" t="s">
        <v>68</v>
      </c>
      <c r="H161" s="89">
        <v>161300</v>
      </c>
      <c r="I161" s="90">
        <v>161300</v>
      </c>
      <c r="J161" s="91">
        <f t="shared" si="6"/>
        <v>0</v>
      </c>
      <c r="K161" s="16" t="str">
        <f t="shared" si="7"/>
        <v>00001060000000000000</v>
      </c>
      <c r="L161" s="10" t="s">
        <v>190</v>
      </c>
    </row>
    <row r="162" spans="1:12" ht="12.75">
      <c r="A162" s="83"/>
      <c r="B162" s="84" t="s">
        <v>7</v>
      </c>
      <c r="C162" s="85" t="s">
        <v>68</v>
      </c>
      <c r="D162" s="115" t="s">
        <v>191</v>
      </c>
      <c r="E162" s="86" t="s">
        <v>193</v>
      </c>
      <c r="F162" s="116"/>
      <c r="G162" s="117" t="s">
        <v>68</v>
      </c>
      <c r="H162" s="89">
        <v>161300</v>
      </c>
      <c r="I162" s="90">
        <v>161300</v>
      </c>
      <c r="J162" s="91">
        <f t="shared" si="6"/>
        <v>0</v>
      </c>
      <c r="K162" s="16" t="str">
        <f t="shared" si="7"/>
        <v>00001061200040002000</v>
      </c>
      <c r="L162" s="10" t="s">
        <v>192</v>
      </c>
    </row>
    <row r="163" spans="1:12" ht="12.75">
      <c r="A163" s="83" t="s">
        <v>194</v>
      </c>
      <c r="B163" s="84" t="s">
        <v>7</v>
      </c>
      <c r="C163" s="85" t="s">
        <v>68</v>
      </c>
      <c r="D163" s="115" t="s">
        <v>191</v>
      </c>
      <c r="E163" s="86" t="s">
        <v>193</v>
      </c>
      <c r="F163" s="116"/>
      <c r="G163" s="117" t="s">
        <v>8</v>
      </c>
      <c r="H163" s="89">
        <v>161300</v>
      </c>
      <c r="I163" s="90">
        <v>161300</v>
      </c>
      <c r="J163" s="91">
        <f t="shared" si="6"/>
        <v>0</v>
      </c>
      <c r="K163" s="16" t="str">
        <f t="shared" si="7"/>
        <v>00001061200040002500</v>
      </c>
      <c r="L163" s="10" t="s">
        <v>195</v>
      </c>
    </row>
    <row r="164" spans="1:12" s="7" customFormat="1" ht="12.75">
      <c r="A164" s="92" t="s">
        <v>196</v>
      </c>
      <c r="B164" s="93" t="s">
        <v>7</v>
      </c>
      <c r="C164" s="94" t="s">
        <v>68</v>
      </c>
      <c r="D164" s="118" t="s">
        <v>191</v>
      </c>
      <c r="E164" s="95" t="s">
        <v>193</v>
      </c>
      <c r="F164" s="119"/>
      <c r="G164" s="120" t="s">
        <v>197</v>
      </c>
      <c r="H164" s="98">
        <v>161300</v>
      </c>
      <c r="I164" s="99">
        <v>161300</v>
      </c>
      <c r="J164" s="100">
        <f t="shared" si="6"/>
        <v>0</v>
      </c>
      <c r="K164" s="16" t="str">
        <f t="shared" si="7"/>
        <v>00001061200040002540</v>
      </c>
      <c r="L164" s="6" t="str">
        <f>C164&amp;D164&amp;E164&amp;F164&amp;G164</f>
        <v>00001061200040002540</v>
      </c>
    </row>
    <row r="165" spans="1:12" ht="12.75">
      <c r="A165" s="83" t="s">
        <v>198</v>
      </c>
      <c r="B165" s="84" t="s">
        <v>7</v>
      </c>
      <c r="C165" s="85" t="s">
        <v>68</v>
      </c>
      <c r="D165" s="115" t="s">
        <v>200</v>
      </c>
      <c r="E165" s="86" t="s">
        <v>92</v>
      </c>
      <c r="F165" s="116"/>
      <c r="G165" s="117" t="s">
        <v>68</v>
      </c>
      <c r="H165" s="89">
        <v>5000</v>
      </c>
      <c r="I165" s="90"/>
      <c r="J165" s="91">
        <f t="shared" si="6"/>
        <v>5000</v>
      </c>
      <c r="K165" s="16" t="str">
        <f t="shared" si="7"/>
        <v>00001110000000000000</v>
      </c>
      <c r="L165" s="10" t="s">
        <v>199</v>
      </c>
    </row>
    <row r="166" spans="1:12" ht="12.75">
      <c r="A166" s="83"/>
      <c r="B166" s="84" t="s">
        <v>7</v>
      </c>
      <c r="C166" s="85" t="s">
        <v>68</v>
      </c>
      <c r="D166" s="115" t="s">
        <v>200</v>
      </c>
      <c r="E166" s="86" t="s">
        <v>202</v>
      </c>
      <c r="F166" s="116"/>
      <c r="G166" s="117" t="s">
        <v>68</v>
      </c>
      <c r="H166" s="89">
        <v>5000</v>
      </c>
      <c r="I166" s="90"/>
      <c r="J166" s="91">
        <f t="shared" si="6"/>
        <v>5000</v>
      </c>
      <c r="K166" s="16" t="str">
        <f t="shared" si="7"/>
        <v>00001110100040140000</v>
      </c>
      <c r="L166" s="10" t="s">
        <v>201</v>
      </c>
    </row>
    <row r="167" spans="1:12" ht="22.5">
      <c r="A167" s="83" t="s">
        <v>118</v>
      </c>
      <c r="B167" s="84" t="s">
        <v>7</v>
      </c>
      <c r="C167" s="85" t="s">
        <v>68</v>
      </c>
      <c r="D167" s="115" t="s">
        <v>200</v>
      </c>
      <c r="E167" s="86" t="s">
        <v>202</v>
      </c>
      <c r="F167" s="116"/>
      <c r="G167" s="117" t="s">
        <v>7</v>
      </c>
      <c r="H167" s="89">
        <v>5000</v>
      </c>
      <c r="I167" s="90"/>
      <c r="J167" s="91">
        <f t="shared" si="6"/>
        <v>5000</v>
      </c>
      <c r="K167" s="16" t="str">
        <f t="shared" si="7"/>
        <v>00001110100040140200</v>
      </c>
      <c r="L167" s="10" t="s">
        <v>203</v>
      </c>
    </row>
    <row r="168" spans="1:12" ht="22.5">
      <c r="A168" s="83" t="s">
        <v>120</v>
      </c>
      <c r="B168" s="84" t="s">
        <v>7</v>
      </c>
      <c r="C168" s="85" t="s">
        <v>68</v>
      </c>
      <c r="D168" s="115" t="s">
        <v>200</v>
      </c>
      <c r="E168" s="86" t="s">
        <v>202</v>
      </c>
      <c r="F168" s="116"/>
      <c r="G168" s="117" t="s">
        <v>122</v>
      </c>
      <c r="H168" s="89">
        <v>5000</v>
      </c>
      <c r="I168" s="90"/>
      <c r="J168" s="91">
        <f t="shared" si="6"/>
        <v>5000</v>
      </c>
      <c r="K168" s="16" t="str">
        <f t="shared" si="7"/>
        <v>00001110100040140240</v>
      </c>
      <c r="L168" s="10" t="s">
        <v>204</v>
      </c>
    </row>
    <row r="169" spans="1:12" s="7" customFormat="1" ht="22.5">
      <c r="A169" s="92" t="s">
        <v>125</v>
      </c>
      <c r="B169" s="93" t="s">
        <v>7</v>
      </c>
      <c r="C169" s="94" t="s">
        <v>68</v>
      </c>
      <c r="D169" s="118" t="s">
        <v>200</v>
      </c>
      <c r="E169" s="95" t="s">
        <v>202</v>
      </c>
      <c r="F169" s="119"/>
      <c r="G169" s="120" t="s">
        <v>126</v>
      </c>
      <c r="H169" s="98">
        <v>5000</v>
      </c>
      <c r="I169" s="99"/>
      <c r="J169" s="100">
        <f t="shared" si="6"/>
        <v>5000</v>
      </c>
      <c r="K169" s="16" t="str">
        <f t="shared" si="7"/>
        <v>00001110100040140244</v>
      </c>
      <c r="L169" s="6" t="str">
        <f>C169&amp;D169&amp;E169&amp;F169&amp;G169</f>
        <v>00001110100040140244</v>
      </c>
    </row>
    <row r="170" spans="1:12" ht="12.75">
      <c r="A170" s="83" t="s">
        <v>205</v>
      </c>
      <c r="B170" s="84" t="s">
        <v>7</v>
      </c>
      <c r="C170" s="85" t="s">
        <v>68</v>
      </c>
      <c r="D170" s="115" t="s">
        <v>207</v>
      </c>
      <c r="E170" s="86" t="s">
        <v>92</v>
      </c>
      <c r="F170" s="116"/>
      <c r="G170" s="117" t="s">
        <v>68</v>
      </c>
      <c r="H170" s="89">
        <v>84400</v>
      </c>
      <c r="I170" s="90">
        <v>84393.81</v>
      </c>
      <c r="J170" s="91">
        <f t="shared" si="6"/>
        <v>6.19</v>
      </c>
      <c r="K170" s="16" t="str">
        <f t="shared" si="7"/>
        <v>00001130000000000000</v>
      </c>
      <c r="L170" s="10" t="s">
        <v>206</v>
      </c>
    </row>
    <row r="171" spans="1:12" ht="12.75">
      <c r="A171" s="83"/>
      <c r="B171" s="84" t="s">
        <v>7</v>
      </c>
      <c r="C171" s="85" t="s">
        <v>68</v>
      </c>
      <c r="D171" s="115" t="s">
        <v>207</v>
      </c>
      <c r="E171" s="86" t="s">
        <v>209</v>
      </c>
      <c r="F171" s="116"/>
      <c r="G171" s="117" t="s">
        <v>68</v>
      </c>
      <c r="H171" s="89">
        <v>5200</v>
      </c>
      <c r="I171" s="90">
        <v>5193.81</v>
      </c>
      <c r="J171" s="91">
        <f t="shared" si="6"/>
        <v>6.19</v>
      </c>
      <c r="K171" s="16" t="str">
        <f t="shared" si="7"/>
        <v>00001130100540121000</v>
      </c>
      <c r="L171" s="10" t="s">
        <v>208</v>
      </c>
    </row>
    <row r="172" spans="1:12" ht="22.5">
      <c r="A172" s="83" t="s">
        <v>118</v>
      </c>
      <c r="B172" s="84" t="s">
        <v>7</v>
      </c>
      <c r="C172" s="85" t="s">
        <v>68</v>
      </c>
      <c r="D172" s="115" t="s">
        <v>207</v>
      </c>
      <c r="E172" s="86" t="s">
        <v>209</v>
      </c>
      <c r="F172" s="116"/>
      <c r="G172" s="117" t="s">
        <v>7</v>
      </c>
      <c r="H172" s="89">
        <v>5200</v>
      </c>
      <c r="I172" s="90">
        <v>5193.81</v>
      </c>
      <c r="J172" s="91">
        <f t="shared" si="6"/>
        <v>6.19</v>
      </c>
      <c r="K172" s="16" t="str">
        <f t="shared" si="7"/>
        <v>00001130100540121200</v>
      </c>
      <c r="L172" s="10" t="s">
        <v>210</v>
      </c>
    </row>
    <row r="173" spans="1:12" ht="22.5">
      <c r="A173" s="83" t="s">
        <v>120</v>
      </c>
      <c r="B173" s="84" t="s">
        <v>7</v>
      </c>
      <c r="C173" s="85" t="s">
        <v>68</v>
      </c>
      <c r="D173" s="115" t="s">
        <v>207</v>
      </c>
      <c r="E173" s="86" t="s">
        <v>209</v>
      </c>
      <c r="F173" s="116"/>
      <c r="G173" s="117" t="s">
        <v>122</v>
      </c>
      <c r="H173" s="89">
        <v>5200</v>
      </c>
      <c r="I173" s="90">
        <v>5193.81</v>
      </c>
      <c r="J173" s="91">
        <f t="shared" si="6"/>
        <v>6.19</v>
      </c>
      <c r="K173" s="16" t="str">
        <f t="shared" si="7"/>
        <v>00001130100540121240</v>
      </c>
      <c r="L173" s="10" t="s">
        <v>211</v>
      </c>
    </row>
    <row r="174" spans="1:12" s="7" customFormat="1" ht="22.5">
      <c r="A174" s="92" t="s">
        <v>125</v>
      </c>
      <c r="B174" s="93" t="s">
        <v>7</v>
      </c>
      <c r="C174" s="94" t="s">
        <v>68</v>
      </c>
      <c r="D174" s="118" t="s">
        <v>207</v>
      </c>
      <c r="E174" s="95" t="s">
        <v>209</v>
      </c>
      <c r="F174" s="119"/>
      <c r="G174" s="120" t="s">
        <v>126</v>
      </c>
      <c r="H174" s="98">
        <v>5200</v>
      </c>
      <c r="I174" s="99">
        <v>5193.81</v>
      </c>
      <c r="J174" s="100">
        <f t="shared" si="6"/>
        <v>6.19</v>
      </c>
      <c r="K174" s="16" t="str">
        <f t="shared" si="7"/>
        <v>00001130100540121244</v>
      </c>
      <c r="L174" s="6" t="str">
        <f>C174&amp;D174&amp;E174&amp;F174&amp;G174</f>
        <v>00001130100540121244</v>
      </c>
    </row>
    <row r="175" spans="1:12" ht="12.75">
      <c r="A175" s="83"/>
      <c r="B175" s="84" t="s">
        <v>7</v>
      </c>
      <c r="C175" s="85" t="s">
        <v>68</v>
      </c>
      <c r="D175" s="115" t="s">
        <v>207</v>
      </c>
      <c r="E175" s="86" t="s">
        <v>213</v>
      </c>
      <c r="F175" s="116"/>
      <c r="G175" s="117" t="s">
        <v>68</v>
      </c>
      <c r="H175" s="89">
        <v>79200</v>
      </c>
      <c r="I175" s="90">
        <v>79200</v>
      </c>
      <c r="J175" s="91">
        <f t="shared" si="6"/>
        <v>0</v>
      </c>
      <c r="K175" s="16" t="str">
        <f t="shared" si="7"/>
        <v>00001130100540122000</v>
      </c>
      <c r="L175" s="10" t="s">
        <v>212</v>
      </c>
    </row>
    <row r="176" spans="1:12" ht="22.5">
      <c r="A176" s="83" t="s">
        <v>118</v>
      </c>
      <c r="B176" s="84" t="s">
        <v>7</v>
      </c>
      <c r="C176" s="85" t="s">
        <v>68</v>
      </c>
      <c r="D176" s="115" t="s">
        <v>207</v>
      </c>
      <c r="E176" s="86" t="s">
        <v>213</v>
      </c>
      <c r="F176" s="116"/>
      <c r="G176" s="117" t="s">
        <v>7</v>
      </c>
      <c r="H176" s="89">
        <v>79200</v>
      </c>
      <c r="I176" s="90">
        <v>79200</v>
      </c>
      <c r="J176" s="91">
        <f t="shared" si="6"/>
        <v>0</v>
      </c>
      <c r="K176" s="16" t="str">
        <f t="shared" si="7"/>
        <v>00001130100540122200</v>
      </c>
      <c r="L176" s="10" t="s">
        <v>214</v>
      </c>
    </row>
    <row r="177" spans="1:12" ht="22.5">
      <c r="A177" s="83" t="s">
        <v>120</v>
      </c>
      <c r="B177" s="84" t="s">
        <v>7</v>
      </c>
      <c r="C177" s="85" t="s">
        <v>68</v>
      </c>
      <c r="D177" s="115" t="s">
        <v>207</v>
      </c>
      <c r="E177" s="86" t="s">
        <v>213</v>
      </c>
      <c r="F177" s="116"/>
      <c r="G177" s="117" t="s">
        <v>122</v>
      </c>
      <c r="H177" s="89">
        <v>79200</v>
      </c>
      <c r="I177" s="90">
        <v>79200</v>
      </c>
      <c r="J177" s="91">
        <f t="shared" si="6"/>
        <v>0</v>
      </c>
      <c r="K177" s="16" t="str">
        <f t="shared" si="7"/>
        <v>00001130100540122240</v>
      </c>
      <c r="L177" s="10" t="s">
        <v>215</v>
      </c>
    </row>
    <row r="178" spans="1:12" s="7" customFormat="1" ht="22.5">
      <c r="A178" s="92" t="s">
        <v>125</v>
      </c>
      <c r="B178" s="93" t="s">
        <v>7</v>
      </c>
      <c r="C178" s="94" t="s">
        <v>68</v>
      </c>
      <c r="D178" s="118" t="s">
        <v>207</v>
      </c>
      <c r="E178" s="95" t="s">
        <v>213</v>
      </c>
      <c r="F178" s="119"/>
      <c r="G178" s="120" t="s">
        <v>126</v>
      </c>
      <c r="H178" s="98">
        <v>79200</v>
      </c>
      <c r="I178" s="99">
        <v>79200</v>
      </c>
      <c r="J178" s="100">
        <f t="shared" si="6"/>
        <v>0</v>
      </c>
      <c r="K178" s="16" t="str">
        <f t="shared" si="7"/>
        <v>00001130100540122244</v>
      </c>
      <c r="L178" s="6" t="str">
        <f>C178&amp;D178&amp;E178&amp;F178&amp;G178</f>
        <v>00001130100540122244</v>
      </c>
    </row>
    <row r="179" spans="1:12" ht="12.75">
      <c r="A179" s="83" t="s">
        <v>216</v>
      </c>
      <c r="B179" s="84" t="s">
        <v>7</v>
      </c>
      <c r="C179" s="85" t="s">
        <v>68</v>
      </c>
      <c r="D179" s="115" t="s">
        <v>218</v>
      </c>
      <c r="E179" s="86" t="s">
        <v>92</v>
      </c>
      <c r="F179" s="116"/>
      <c r="G179" s="117" t="s">
        <v>68</v>
      </c>
      <c r="H179" s="89">
        <v>71500</v>
      </c>
      <c r="I179" s="90">
        <v>71500</v>
      </c>
      <c r="J179" s="91">
        <f t="shared" si="6"/>
        <v>0</v>
      </c>
      <c r="K179" s="16" t="str">
        <f t="shared" si="7"/>
        <v>00002000000000000000</v>
      </c>
      <c r="L179" s="10" t="s">
        <v>217</v>
      </c>
    </row>
    <row r="180" spans="1:12" ht="12.75">
      <c r="A180" s="83" t="s">
        <v>219</v>
      </c>
      <c r="B180" s="84" t="s">
        <v>7</v>
      </c>
      <c r="C180" s="85" t="s">
        <v>68</v>
      </c>
      <c r="D180" s="115" t="s">
        <v>221</v>
      </c>
      <c r="E180" s="86" t="s">
        <v>92</v>
      </c>
      <c r="F180" s="116"/>
      <c r="G180" s="117" t="s">
        <v>68</v>
      </c>
      <c r="H180" s="89">
        <v>71500</v>
      </c>
      <c r="I180" s="90">
        <v>71500</v>
      </c>
      <c r="J180" s="91">
        <f t="shared" si="6"/>
        <v>0</v>
      </c>
      <c r="K180" s="16" t="str">
        <f t="shared" si="7"/>
        <v>00002030000000000000</v>
      </c>
      <c r="L180" s="10" t="s">
        <v>220</v>
      </c>
    </row>
    <row r="181" spans="1:12" ht="12.75">
      <c r="A181" s="83"/>
      <c r="B181" s="84" t="s">
        <v>7</v>
      </c>
      <c r="C181" s="85" t="s">
        <v>68</v>
      </c>
      <c r="D181" s="115" t="s">
        <v>221</v>
      </c>
      <c r="E181" s="86" t="s">
        <v>223</v>
      </c>
      <c r="F181" s="116"/>
      <c r="G181" s="117" t="s">
        <v>68</v>
      </c>
      <c r="H181" s="89">
        <v>71500</v>
      </c>
      <c r="I181" s="90">
        <v>71500</v>
      </c>
      <c r="J181" s="91">
        <f t="shared" si="6"/>
        <v>0</v>
      </c>
      <c r="K181" s="16" t="str">
        <f t="shared" si="7"/>
        <v>00002031200051180000</v>
      </c>
      <c r="L181" s="10" t="s">
        <v>222</v>
      </c>
    </row>
    <row r="182" spans="1:12" ht="44.25" customHeight="1">
      <c r="A182" s="83" t="s">
        <v>99</v>
      </c>
      <c r="B182" s="84" t="s">
        <v>7</v>
      </c>
      <c r="C182" s="85" t="s">
        <v>68</v>
      </c>
      <c r="D182" s="115" t="s">
        <v>221</v>
      </c>
      <c r="E182" s="86" t="s">
        <v>223</v>
      </c>
      <c r="F182" s="116"/>
      <c r="G182" s="117" t="s">
        <v>101</v>
      </c>
      <c r="H182" s="89">
        <v>56127.72</v>
      </c>
      <c r="I182" s="90">
        <v>56127.72</v>
      </c>
      <c r="J182" s="91">
        <f t="shared" si="6"/>
        <v>0</v>
      </c>
      <c r="K182" s="16" t="str">
        <f t="shared" si="7"/>
        <v>00002031200051180100</v>
      </c>
      <c r="L182" s="10" t="s">
        <v>224</v>
      </c>
    </row>
    <row r="183" spans="1:12" ht="22.5">
      <c r="A183" s="83" t="s">
        <v>102</v>
      </c>
      <c r="B183" s="84" t="s">
        <v>7</v>
      </c>
      <c r="C183" s="85" t="s">
        <v>68</v>
      </c>
      <c r="D183" s="115" t="s">
        <v>221</v>
      </c>
      <c r="E183" s="86" t="s">
        <v>223</v>
      </c>
      <c r="F183" s="116"/>
      <c r="G183" s="117" t="s">
        <v>104</v>
      </c>
      <c r="H183" s="89">
        <v>56127.72</v>
      </c>
      <c r="I183" s="90">
        <v>56127.72</v>
      </c>
      <c r="J183" s="91">
        <f t="shared" si="6"/>
        <v>0</v>
      </c>
      <c r="K183" s="16" t="str">
        <f t="shared" si="7"/>
        <v>00002031200051180120</v>
      </c>
      <c r="L183" s="10" t="s">
        <v>225</v>
      </c>
    </row>
    <row r="184" spans="1:12" s="7" customFormat="1" ht="22.5">
      <c r="A184" s="92" t="s">
        <v>105</v>
      </c>
      <c r="B184" s="93" t="s">
        <v>7</v>
      </c>
      <c r="C184" s="94" t="s">
        <v>68</v>
      </c>
      <c r="D184" s="118" t="s">
        <v>221</v>
      </c>
      <c r="E184" s="95" t="s">
        <v>223</v>
      </c>
      <c r="F184" s="119"/>
      <c r="G184" s="120" t="s">
        <v>106</v>
      </c>
      <c r="H184" s="98">
        <v>44678.9</v>
      </c>
      <c r="I184" s="99">
        <v>44678.9</v>
      </c>
      <c r="J184" s="100">
        <f t="shared" si="6"/>
        <v>0</v>
      </c>
      <c r="K184" s="16" t="str">
        <f t="shared" si="7"/>
        <v>00002031200051180121</v>
      </c>
      <c r="L184" s="6" t="str">
        <f>C184&amp;D184&amp;E184&amp;F184&amp;G184</f>
        <v>00002031200051180121</v>
      </c>
    </row>
    <row r="185" spans="1:12" s="7" customFormat="1" ht="33.75">
      <c r="A185" s="92" t="s">
        <v>109</v>
      </c>
      <c r="B185" s="93" t="s">
        <v>7</v>
      </c>
      <c r="C185" s="94" t="s">
        <v>68</v>
      </c>
      <c r="D185" s="118" t="s">
        <v>221</v>
      </c>
      <c r="E185" s="95" t="s">
        <v>223</v>
      </c>
      <c r="F185" s="119"/>
      <c r="G185" s="120" t="s">
        <v>110</v>
      </c>
      <c r="H185" s="98">
        <v>11448.82</v>
      </c>
      <c r="I185" s="99">
        <v>11448.82</v>
      </c>
      <c r="J185" s="100">
        <f t="shared" si="6"/>
        <v>0</v>
      </c>
      <c r="K185" s="16" t="str">
        <f t="shared" si="7"/>
        <v>00002031200051180129</v>
      </c>
      <c r="L185" s="6" t="str">
        <f>C185&amp;D185&amp;E185&amp;F185&amp;G185</f>
        <v>00002031200051180129</v>
      </c>
    </row>
    <row r="186" spans="1:12" ht="22.5">
      <c r="A186" s="83" t="s">
        <v>118</v>
      </c>
      <c r="B186" s="84" t="s">
        <v>7</v>
      </c>
      <c r="C186" s="85" t="s">
        <v>68</v>
      </c>
      <c r="D186" s="115" t="s">
        <v>221</v>
      </c>
      <c r="E186" s="86" t="s">
        <v>223</v>
      </c>
      <c r="F186" s="116"/>
      <c r="G186" s="117" t="s">
        <v>7</v>
      </c>
      <c r="H186" s="89">
        <v>15372.28</v>
      </c>
      <c r="I186" s="90">
        <v>15372.28</v>
      </c>
      <c r="J186" s="91">
        <f t="shared" si="6"/>
        <v>0</v>
      </c>
      <c r="K186" s="16" t="str">
        <f t="shared" si="7"/>
        <v>00002031200051180200</v>
      </c>
      <c r="L186" s="10" t="s">
        <v>226</v>
      </c>
    </row>
    <row r="187" spans="1:12" ht="22.5">
      <c r="A187" s="83" t="s">
        <v>120</v>
      </c>
      <c r="B187" s="84" t="s">
        <v>7</v>
      </c>
      <c r="C187" s="85" t="s">
        <v>68</v>
      </c>
      <c r="D187" s="115" t="s">
        <v>221</v>
      </c>
      <c r="E187" s="86" t="s">
        <v>223</v>
      </c>
      <c r="F187" s="116"/>
      <c r="G187" s="117" t="s">
        <v>122</v>
      </c>
      <c r="H187" s="89">
        <v>15372.28</v>
      </c>
      <c r="I187" s="90">
        <v>15372.28</v>
      </c>
      <c r="J187" s="91">
        <f t="shared" si="6"/>
        <v>0</v>
      </c>
      <c r="K187" s="16" t="str">
        <f t="shared" si="7"/>
        <v>00002031200051180240</v>
      </c>
      <c r="L187" s="10" t="s">
        <v>227</v>
      </c>
    </row>
    <row r="188" spans="1:12" s="7" customFormat="1" ht="22.5">
      <c r="A188" s="92" t="s">
        <v>123</v>
      </c>
      <c r="B188" s="93" t="s">
        <v>7</v>
      </c>
      <c r="C188" s="94" t="s">
        <v>68</v>
      </c>
      <c r="D188" s="118" t="s">
        <v>221</v>
      </c>
      <c r="E188" s="95" t="s">
        <v>223</v>
      </c>
      <c r="F188" s="119"/>
      <c r="G188" s="120" t="s">
        <v>124</v>
      </c>
      <c r="H188" s="98">
        <v>2573.58</v>
      </c>
      <c r="I188" s="99">
        <v>2573.58</v>
      </c>
      <c r="J188" s="100">
        <f t="shared" si="6"/>
        <v>0</v>
      </c>
      <c r="K188" s="16" t="str">
        <f t="shared" si="7"/>
        <v>00002031200051180242</v>
      </c>
      <c r="L188" s="6" t="str">
        <f>C188&amp;D188&amp;E188&amp;F188&amp;G188</f>
        <v>00002031200051180242</v>
      </c>
    </row>
    <row r="189" spans="1:12" s="7" customFormat="1" ht="22.5">
      <c r="A189" s="92" t="s">
        <v>125</v>
      </c>
      <c r="B189" s="93" t="s">
        <v>7</v>
      </c>
      <c r="C189" s="94" t="s">
        <v>68</v>
      </c>
      <c r="D189" s="118" t="s">
        <v>221</v>
      </c>
      <c r="E189" s="95" t="s">
        <v>223</v>
      </c>
      <c r="F189" s="119"/>
      <c r="G189" s="120" t="s">
        <v>126</v>
      </c>
      <c r="H189" s="98">
        <v>12798.7</v>
      </c>
      <c r="I189" s="99">
        <v>12798.7</v>
      </c>
      <c r="J189" s="100">
        <f t="shared" si="6"/>
        <v>0</v>
      </c>
      <c r="K189" s="16" t="str">
        <f t="shared" si="7"/>
        <v>00002031200051180244</v>
      </c>
      <c r="L189" s="6" t="str">
        <f>C189&amp;D189&amp;E189&amp;F189&amp;G189</f>
        <v>00002031200051180244</v>
      </c>
    </row>
    <row r="190" spans="1:12" ht="22.5">
      <c r="A190" s="83" t="s">
        <v>228</v>
      </c>
      <c r="B190" s="84" t="s">
        <v>7</v>
      </c>
      <c r="C190" s="85" t="s">
        <v>68</v>
      </c>
      <c r="D190" s="115" t="s">
        <v>230</v>
      </c>
      <c r="E190" s="86" t="s">
        <v>92</v>
      </c>
      <c r="F190" s="116"/>
      <c r="G190" s="117" t="s">
        <v>68</v>
      </c>
      <c r="H190" s="89">
        <v>7200</v>
      </c>
      <c r="I190" s="90">
        <v>7163.04</v>
      </c>
      <c r="J190" s="91">
        <f t="shared" si="6"/>
        <v>36.96</v>
      </c>
      <c r="K190" s="16" t="str">
        <f t="shared" si="7"/>
        <v>00003000000000000000</v>
      </c>
      <c r="L190" s="10" t="s">
        <v>229</v>
      </c>
    </row>
    <row r="191" spans="1:12" ht="12.75">
      <c r="A191" s="83" t="s">
        <v>231</v>
      </c>
      <c r="B191" s="84" t="s">
        <v>7</v>
      </c>
      <c r="C191" s="85" t="s">
        <v>68</v>
      </c>
      <c r="D191" s="115" t="s">
        <v>233</v>
      </c>
      <c r="E191" s="86" t="s">
        <v>92</v>
      </c>
      <c r="F191" s="116"/>
      <c r="G191" s="117" t="s">
        <v>68</v>
      </c>
      <c r="H191" s="89">
        <v>7200</v>
      </c>
      <c r="I191" s="90">
        <v>7163.04</v>
      </c>
      <c r="J191" s="91">
        <f t="shared" si="6"/>
        <v>36.96</v>
      </c>
      <c r="K191" s="16" t="str">
        <f t="shared" si="7"/>
        <v>00003100000000000000</v>
      </c>
      <c r="L191" s="10" t="s">
        <v>232</v>
      </c>
    </row>
    <row r="192" spans="1:12" ht="12.75">
      <c r="A192" s="83"/>
      <c r="B192" s="84" t="s">
        <v>7</v>
      </c>
      <c r="C192" s="85" t="s">
        <v>68</v>
      </c>
      <c r="D192" s="115" t="s">
        <v>233</v>
      </c>
      <c r="E192" s="86" t="s">
        <v>235</v>
      </c>
      <c r="F192" s="116"/>
      <c r="G192" s="117" t="s">
        <v>68</v>
      </c>
      <c r="H192" s="89">
        <v>7200</v>
      </c>
      <c r="I192" s="90">
        <v>7163.04</v>
      </c>
      <c r="J192" s="91">
        <f t="shared" si="6"/>
        <v>36.96</v>
      </c>
      <c r="K192" s="16" t="str">
        <f t="shared" si="7"/>
        <v>00003100100040090000</v>
      </c>
      <c r="L192" s="10" t="s">
        <v>234</v>
      </c>
    </row>
    <row r="193" spans="1:12" ht="22.5">
      <c r="A193" s="83" t="s">
        <v>118</v>
      </c>
      <c r="B193" s="84" t="s">
        <v>7</v>
      </c>
      <c r="C193" s="85" t="s">
        <v>68</v>
      </c>
      <c r="D193" s="115" t="s">
        <v>233</v>
      </c>
      <c r="E193" s="86" t="s">
        <v>235</v>
      </c>
      <c r="F193" s="116"/>
      <c r="G193" s="117" t="s">
        <v>7</v>
      </c>
      <c r="H193" s="89">
        <v>7200</v>
      </c>
      <c r="I193" s="90">
        <v>7163.04</v>
      </c>
      <c r="J193" s="91">
        <f t="shared" si="6"/>
        <v>36.96</v>
      </c>
      <c r="K193" s="16" t="str">
        <f t="shared" si="7"/>
        <v>00003100100040090200</v>
      </c>
      <c r="L193" s="10" t="s">
        <v>236</v>
      </c>
    </row>
    <row r="194" spans="1:12" ht="22.5">
      <c r="A194" s="83" t="s">
        <v>120</v>
      </c>
      <c r="B194" s="84" t="s">
        <v>7</v>
      </c>
      <c r="C194" s="85" t="s">
        <v>68</v>
      </c>
      <c r="D194" s="115" t="s">
        <v>233</v>
      </c>
      <c r="E194" s="86" t="s">
        <v>235</v>
      </c>
      <c r="F194" s="116"/>
      <c r="G194" s="117" t="s">
        <v>122</v>
      </c>
      <c r="H194" s="89">
        <v>7200</v>
      </c>
      <c r="I194" s="90">
        <v>7163.04</v>
      </c>
      <c r="J194" s="91">
        <f t="shared" si="6"/>
        <v>36.96</v>
      </c>
      <c r="K194" s="16" t="str">
        <f t="shared" si="7"/>
        <v>00003100100040090240</v>
      </c>
      <c r="L194" s="10" t="s">
        <v>237</v>
      </c>
    </row>
    <row r="195" spans="1:12" s="7" customFormat="1" ht="22.5">
      <c r="A195" s="92" t="s">
        <v>125</v>
      </c>
      <c r="B195" s="93" t="s">
        <v>7</v>
      </c>
      <c r="C195" s="94" t="s">
        <v>68</v>
      </c>
      <c r="D195" s="118" t="s">
        <v>233</v>
      </c>
      <c r="E195" s="95" t="s">
        <v>235</v>
      </c>
      <c r="F195" s="119"/>
      <c r="G195" s="120" t="s">
        <v>126</v>
      </c>
      <c r="H195" s="98">
        <v>7200</v>
      </c>
      <c r="I195" s="99">
        <v>7163.04</v>
      </c>
      <c r="J195" s="100">
        <f t="shared" si="6"/>
        <v>36.96</v>
      </c>
      <c r="K195" s="16" t="str">
        <f t="shared" si="7"/>
        <v>00003100100040090244</v>
      </c>
      <c r="L195" s="6" t="str">
        <f>C195&amp;D195&amp;E195&amp;F195&amp;G195</f>
        <v>00003100100040090244</v>
      </c>
    </row>
    <row r="196" spans="1:12" ht="12.75">
      <c r="A196" s="83" t="s">
        <v>238</v>
      </c>
      <c r="B196" s="84" t="s">
        <v>7</v>
      </c>
      <c r="C196" s="85" t="s">
        <v>68</v>
      </c>
      <c r="D196" s="115" t="s">
        <v>240</v>
      </c>
      <c r="E196" s="86" t="s">
        <v>92</v>
      </c>
      <c r="F196" s="116"/>
      <c r="G196" s="117" t="s">
        <v>68</v>
      </c>
      <c r="H196" s="89">
        <v>3031300</v>
      </c>
      <c r="I196" s="90">
        <v>3027576.82</v>
      </c>
      <c r="J196" s="91">
        <f t="shared" si="6"/>
        <v>3723.18</v>
      </c>
      <c r="K196" s="16" t="str">
        <f t="shared" si="7"/>
        <v>00004000000000000000</v>
      </c>
      <c r="L196" s="10" t="s">
        <v>239</v>
      </c>
    </row>
    <row r="197" spans="1:12" ht="12.75">
      <c r="A197" s="83" t="s">
        <v>241</v>
      </c>
      <c r="B197" s="84" t="s">
        <v>7</v>
      </c>
      <c r="C197" s="85" t="s">
        <v>68</v>
      </c>
      <c r="D197" s="115" t="s">
        <v>243</v>
      </c>
      <c r="E197" s="86" t="s">
        <v>92</v>
      </c>
      <c r="F197" s="116"/>
      <c r="G197" s="117" t="s">
        <v>68</v>
      </c>
      <c r="H197" s="89">
        <v>2078200</v>
      </c>
      <c r="I197" s="90">
        <v>2074647.33</v>
      </c>
      <c r="J197" s="91">
        <f t="shared" si="6"/>
        <v>3552.67</v>
      </c>
      <c r="K197" s="16" t="str">
        <f t="shared" si="7"/>
        <v>00004090000000000000</v>
      </c>
      <c r="L197" s="10" t="s">
        <v>242</v>
      </c>
    </row>
    <row r="198" spans="1:12" ht="12.75">
      <c r="A198" s="83"/>
      <c r="B198" s="84" t="s">
        <v>7</v>
      </c>
      <c r="C198" s="85" t="s">
        <v>68</v>
      </c>
      <c r="D198" s="115" t="s">
        <v>243</v>
      </c>
      <c r="E198" s="86" t="s">
        <v>245</v>
      </c>
      <c r="F198" s="116"/>
      <c r="G198" s="117" t="s">
        <v>68</v>
      </c>
      <c r="H198" s="89">
        <v>273400</v>
      </c>
      <c r="I198" s="90">
        <v>273341.83</v>
      </c>
      <c r="J198" s="91">
        <f t="shared" si="6"/>
        <v>58.17</v>
      </c>
      <c r="K198" s="16" t="str">
        <f t="shared" si="7"/>
        <v>00004090100440061000</v>
      </c>
      <c r="L198" s="10" t="s">
        <v>244</v>
      </c>
    </row>
    <row r="199" spans="1:12" ht="22.5">
      <c r="A199" s="83" t="s">
        <v>118</v>
      </c>
      <c r="B199" s="84" t="s">
        <v>7</v>
      </c>
      <c r="C199" s="85" t="s">
        <v>68</v>
      </c>
      <c r="D199" s="115" t="s">
        <v>243</v>
      </c>
      <c r="E199" s="86" t="s">
        <v>245</v>
      </c>
      <c r="F199" s="116"/>
      <c r="G199" s="117" t="s">
        <v>7</v>
      </c>
      <c r="H199" s="89">
        <v>272400</v>
      </c>
      <c r="I199" s="90">
        <v>272353.83</v>
      </c>
      <c r="J199" s="91">
        <f t="shared" si="6"/>
        <v>46.17</v>
      </c>
      <c r="K199" s="16" t="str">
        <f t="shared" si="7"/>
        <v>00004090100440061200</v>
      </c>
      <c r="L199" s="10" t="s">
        <v>246</v>
      </c>
    </row>
    <row r="200" spans="1:12" ht="22.5">
      <c r="A200" s="83" t="s">
        <v>120</v>
      </c>
      <c r="B200" s="84" t="s">
        <v>7</v>
      </c>
      <c r="C200" s="85" t="s">
        <v>68</v>
      </c>
      <c r="D200" s="115" t="s">
        <v>243</v>
      </c>
      <c r="E200" s="86" t="s">
        <v>245</v>
      </c>
      <c r="F200" s="116"/>
      <c r="G200" s="117" t="s">
        <v>122</v>
      </c>
      <c r="H200" s="89">
        <v>272400</v>
      </c>
      <c r="I200" s="90">
        <v>272353.83</v>
      </c>
      <c r="J200" s="91">
        <f t="shared" si="6"/>
        <v>46.17</v>
      </c>
      <c r="K200" s="16" t="str">
        <f t="shared" si="7"/>
        <v>00004090100440061240</v>
      </c>
      <c r="L200" s="10" t="s">
        <v>247</v>
      </c>
    </row>
    <row r="201" spans="1:12" s="7" customFormat="1" ht="22.5">
      <c r="A201" s="92" t="s">
        <v>125</v>
      </c>
      <c r="B201" s="93" t="s">
        <v>7</v>
      </c>
      <c r="C201" s="94" t="s">
        <v>68</v>
      </c>
      <c r="D201" s="118" t="s">
        <v>243</v>
      </c>
      <c r="E201" s="95" t="s">
        <v>245</v>
      </c>
      <c r="F201" s="119"/>
      <c r="G201" s="120" t="s">
        <v>126</v>
      </c>
      <c r="H201" s="98">
        <v>272400</v>
      </c>
      <c r="I201" s="99">
        <v>272353.83</v>
      </c>
      <c r="J201" s="100">
        <f t="shared" si="6"/>
        <v>46.17</v>
      </c>
      <c r="K201" s="16" t="str">
        <f t="shared" si="7"/>
        <v>00004090100440061244</v>
      </c>
      <c r="L201" s="6" t="str">
        <f>C201&amp;D201&amp;E201&amp;F201&amp;G201</f>
        <v>00004090100440061244</v>
      </c>
    </row>
    <row r="202" spans="1:12" ht="12.75">
      <c r="A202" s="83" t="s">
        <v>127</v>
      </c>
      <c r="B202" s="84" t="s">
        <v>7</v>
      </c>
      <c r="C202" s="85" t="s">
        <v>68</v>
      </c>
      <c r="D202" s="115" t="s">
        <v>243</v>
      </c>
      <c r="E202" s="86" t="s">
        <v>245</v>
      </c>
      <c r="F202" s="116"/>
      <c r="G202" s="117" t="s">
        <v>129</v>
      </c>
      <c r="H202" s="89">
        <v>1000</v>
      </c>
      <c r="I202" s="90">
        <v>988</v>
      </c>
      <c r="J202" s="91">
        <f t="shared" si="6"/>
        <v>12</v>
      </c>
      <c r="K202" s="16" t="str">
        <f t="shared" si="7"/>
        <v>00004090100440061800</v>
      </c>
      <c r="L202" s="10" t="s">
        <v>248</v>
      </c>
    </row>
    <row r="203" spans="1:12" ht="12.75">
      <c r="A203" s="83" t="s">
        <v>130</v>
      </c>
      <c r="B203" s="84" t="s">
        <v>7</v>
      </c>
      <c r="C203" s="85" t="s">
        <v>68</v>
      </c>
      <c r="D203" s="115" t="s">
        <v>243</v>
      </c>
      <c r="E203" s="86" t="s">
        <v>245</v>
      </c>
      <c r="F203" s="116"/>
      <c r="G203" s="117" t="s">
        <v>132</v>
      </c>
      <c r="H203" s="89">
        <v>1000</v>
      </c>
      <c r="I203" s="90">
        <v>988</v>
      </c>
      <c r="J203" s="91">
        <f t="shared" si="6"/>
        <v>12</v>
      </c>
      <c r="K203" s="16" t="str">
        <f t="shared" si="7"/>
        <v>00004090100440061850</v>
      </c>
      <c r="L203" s="10" t="s">
        <v>249</v>
      </c>
    </row>
    <row r="204" spans="1:12" s="7" customFormat="1" ht="22.5">
      <c r="A204" s="92" t="s">
        <v>145</v>
      </c>
      <c r="B204" s="93" t="s">
        <v>7</v>
      </c>
      <c r="C204" s="94" t="s">
        <v>68</v>
      </c>
      <c r="D204" s="118" t="s">
        <v>243</v>
      </c>
      <c r="E204" s="95" t="s">
        <v>245</v>
      </c>
      <c r="F204" s="119"/>
      <c r="G204" s="120" t="s">
        <v>146</v>
      </c>
      <c r="H204" s="98">
        <v>1000</v>
      </c>
      <c r="I204" s="99">
        <v>988</v>
      </c>
      <c r="J204" s="100">
        <f t="shared" si="6"/>
        <v>12</v>
      </c>
      <c r="K204" s="16" t="str">
        <f t="shared" si="7"/>
        <v>00004090100440061851</v>
      </c>
      <c r="L204" s="6" t="str">
        <f>C204&amp;D204&amp;E204&amp;F204&amp;G204</f>
        <v>00004090100440061851</v>
      </c>
    </row>
    <row r="205" spans="1:12" ht="12.75">
      <c r="A205" s="83"/>
      <c r="B205" s="84" t="s">
        <v>7</v>
      </c>
      <c r="C205" s="85" t="s">
        <v>68</v>
      </c>
      <c r="D205" s="115" t="s">
        <v>243</v>
      </c>
      <c r="E205" s="86" t="s">
        <v>251</v>
      </c>
      <c r="F205" s="116"/>
      <c r="G205" s="117" t="s">
        <v>68</v>
      </c>
      <c r="H205" s="89">
        <v>658800</v>
      </c>
      <c r="I205" s="90">
        <v>655305.5</v>
      </c>
      <c r="J205" s="91">
        <f t="shared" si="6"/>
        <v>3494.5</v>
      </c>
      <c r="K205" s="16" t="str">
        <f t="shared" si="7"/>
        <v>00004090100440062000</v>
      </c>
      <c r="L205" s="10" t="s">
        <v>250</v>
      </c>
    </row>
    <row r="206" spans="1:12" ht="22.5">
      <c r="A206" s="83" t="s">
        <v>118</v>
      </c>
      <c r="B206" s="84" t="s">
        <v>7</v>
      </c>
      <c r="C206" s="85" t="s">
        <v>68</v>
      </c>
      <c r="D206" s="115" t="s">
        <v>243</v>
      </c>
      <c r="E206" s="86" t="s">
        <v>251</v>
      </c>
      <c r="F206" s="116"/>
      <c r="G206" s="117" t="s">
        <v>7</v>
      </c>
      <c r="H206" s="89">
        <v>658800</v>
      </c>
      <c r="I206" s="90">
        <v>655305.5</v>
      </c>
      <c r="J206" s="91">
        <f t="shared" si="6"/>
        <v>3494.5</v>
      </c>
      <c r="K206" s="16" t="str">
        <f t="shared" si="7"/>
        <v>00004090100440062200</v>
      </c>
      <c r="L206" s="10" t="s">
        <v>252</v>
      </c>
    </row>
    <row r="207" spans="1:12" ht="22.5">
      <c r="A207" s="83" t="s">
        <v>120</v>
      </c>
      <c r="B207" s="84" t="s">
        <v>7</v>
      </c>
      <c r="C207" s="85" t="s">
        <v>68</v>
      </c>
      <c r="D207" s="115" t="s">
        <v>243</v>
      </c>
      <c r="E207" s="86" t="s">
        <v>251</v>
      </c>
      <c r="F207" s="116"/>
      <c r="G207" s="117" t="s">
        <v>122</v>
      </c>
      <c r="H207" s="89">
        <v>658800</v>
      </c>
      <c r="I207" s="90">
        <v>655305.5</v>
      </c>
      <c r="J207" s="91">
        <f t="shared" si="6"/>
        <v>3494.5</v>
      </c>
      <c r="K207" s="16" t="str">
        <f t="shared" si="7"/>
        <v>00004090100440062240</v>
      </c>
      <c r="L207" s="10" t="s">
        <v>253</v>
      </c>
    </row>
    <row r="208" spans="1:12" s="7" customFormat="1" ht="22.5">
      <c r="A208" s="92" t="s">
        <v>125</v>
      </c>
      <c r="B208" s="93" t="s">
        <v>7</v>
      </c>
      <c r="C208" s="94" t="s">
        <v>68</v>
      </c>
      <c r="D208" s="118" t="s">
        <v>243</v>
      </c>
      <c r="E208" s="95" t="s">
        <v>251</v>
      </c>
      <c r="F208" s="119"/>
      <c r="G208" s="120" t="s">
        <v>126</v>
      </c>
      <c r="H208" s="98">
        <v>658800</v>
      </c>
      <c r="I208" s="99">
        <v>655305.5</v>
      </c>
      <c r="J208" s="100">
        <f t="shared" si="6"/>
        <v>3494.5</v>
      </c>
      <c r="K208" s="16" t="str">
        <f t="shared" si="7"/>
        <v>00004090100440062244</v>
      </c>
      <c r="L208" s="6" t="str">
        <f>C208&amp;D208&amp;E208&amp;F208&amp;G208</f>
        <v>00004090100440062244</v>
      </c>
    </row>
    <row r="209" spans="1:12" ht="12.75">
      <c r="A209" s="83"/>
      <c r="B209" s="84" t="s">
        <v>7</v>
      </c>
      <c r="C209" s="85" t="s">
        <v>68</v>
      </c>
      <c r="D209" s="115" t="s">
        <v>243</v>
      </c>
      <c r="E209" s="86" t="s">
        <v>255</v>
      </c>
      <c r="F209" s="116"/>
      <c r="G209" s="117" t="s">
        <v>68</v>
      </c>
      <c r="H209" s="89">
        <v>1146000</v>
      </c>
      <c r="I209" s="90">
        <v>1146000</v>
      </c>
      <c r="J209" s="91">
        <f t="shared" si="6"/>
        <v>0</v>
      </c>
      <c r="K209" s="16" t="str">
        <f t="shared" si="7"/>
        <v>00004090100471520000</v>
      </c>
      <c r="L209" s="10" t="s">
        <v>254</v>
      </c>
    </row>
    <row r="210" spans="1:12" ht="22.5">
      <c r="A210" s="83" t="s">
        <v>118</v>
      </c>
      <c r="B210" s="84" t="s">
        <v>7</v>
      </c>
      <c r="C210" s="85" t="s">
        <v>68</v>
      </c>
      <c r="D210" s="115" t="s">
        <v>243</v>
      </c>
      <c r="E210" s="86" t="s">
        <v>255</v>
      </c>
      <c r="F210" s="116"/>
      <c r="G210" s="117" t="s">
        <v>7</v>
      </c>
      <c r="H210" s="89">
        <v>1146000</v>
      </c>
      <c r="I210" s="90">
        <v>1146000</v>
      </c>
      <c r="J210" s="91">
        <f t="shared" si="6"/>
        <v>0</v>
      </c>
      <c r="K210" s="16" t="str">
        <f t="shared" si="7"/>
        <v>00004090100471520200</v>
      </c>
      <c r="L210" s="10" t="s">
        <v>256</v>
      </c>
    </row>
    <row r="211" spans="1:12" ht="22.5">
      <c r="A211" s="83" t="s">
        <v>120</v>
      </c>
      <c r="B211" s="84" t="s">
        <v>7</v>
      </c>
      <c r="C211" s="85" t="s">
        <v>68</v>
      </c>
      <c r="D211" s="115" t="s">
        <v>243</v>
      </c>
      <c r="E211" s="86" t="s">
        <v>255</v>
      </c>
      <c r="F211" s="116"/>
      <c r="G211" s="117" t="s">
        <v>122</v>
      </c>
      <c r="H211" s="89">
        <v>1146000</v>
      </c>
      <c r="I211" s="90">
        <v>1146000</v>
      </c>
      <c r="J211" s="91">
        <f t="shared" si="6"/>
        <v>0</v>
      </c>
      <c r="K211" s="16" t="str">
        <f t="shared" si="7"/>
        <v>00004090100471520240</v>
      </c>
      <c r="L211" s="10" t="s">
        <v>257</v>
      </c>
    </row>
    <row r="212" spans="1:12" s="7" customFormat="1" ht="22.5">
      <c r="A212" s="92" t="s">
        <v>125</v>
      </c>
      <c r="B212" s="93" t="s">
        <v>7</v>
      </c>
      <c r="C212" s="94" t="s">
        <v>68</v>
      </c>
      <c r="D212" s="118" t="s">
        <v>243</v>
      </c>
      <c r="E212" s="95" t="s">
        <v>255</v>
      </c>
      <c r="F212" s="119"/>
      <c r="G212" s="120" t="s">
        <v>126</v>
      </c>
      <c r="H212" s="98">
        <v>1146000</v>
      </c>
      <c r="I212" s="99">
        <v>1146000</v>
      </c>
      <c r="J212" s="100">
        <f t="shared" si="6"/>
        <v>0</v>
      </c>
      <c r="K212" s="16" t="str">
        <f t="shared" si="7"/>
        <v>00004090100471520244</v>
      </c>
      <c r="L212" s="6" t="str">
        <f>C212&amp;D212&amp;E212&amp;F212&amp;G212</f>
        <v>00004090100471520244</v>
      </c>
    </row>
    <row r="213" spans="1:12" ht="12.75">
      <c r="A213" s="83" t="s">
        <v>258</v>
      </c>
      <c r="B213" s="84" t="s">
        <v>7</v>
      </c>
      <c r="C213" s="85" t="s">
        <v>68</v>
      </c>
      <c r="D213" s="115" t="s">
        <v>260</v>
      </c>
      <c r="E213" s="86" t="s">
        <v>92</v>
      </c>
      <c r="F213" s="116"/>
      <c r="G213" s="117" t="s">
        <v>68</v>
      </c>
      <c r="H213" s="89">
        <v>953100</v>
      </c>
      <c r="I213" s="90">
        <v>952929.49</v>
      </c>
      <c r="J213" s="91">
        <f t="shared" si="6"/>
        <v>170.51</v>
      </c>
      <c r="K213" s="16" t="str">
        <f t="shared" si="7"/>
        <v>00004120000000000000</v>
      </c>
      <c r="L213" s="10" t="s">
        <v>259</v>
      </c>
    </row>
    <row r="214" spans="1:12" ht="22.5">
      <c r="A214" s="83" t="s">
        <v>261</v>
      </c>
      <c r="B214" s="84" t="s">
        <v>7</v>
      </c>
      <c r="C214" s="85" t="s">
        <v>68</v>
      </c>
      <c r="D214" s="115" t="s">
        <v>260</v>
      </c>
      <c r="E214" s="86" t="s">
        <v>263</v>
      </c>
      <c r="F214" s="116"/>
      <c r="G214" s="117" t="s">
        <v>68</v>
      </c>
      <c r="H214" s="89">
        <v>20000</v>
      </c>
      <c r="I214" s="90">
        <v>20000</v>
      </c>
      <c r="J214" s="91">
        <f t="shared" si="6"/>
        <v>0</v>
      </c>
      <c r="K214" s="16" t="str">
        <f t="shared" si="7"/>
        <v>00004120100000000000</v>
      </c>
      <c r="L214" s="10" t="s">
        <v>262</v>
      </c>
    </row>
    <row r="215" spans="1:12" ht="33.75">
      <c r="A215" s="83" t="s">
        <v>264</v>
      </c>
      <c r="B215" s="84" t="s">
        <v>7</v>
      </c>
      <c r="C215" s="85" t="s">
        <v>68</v>
      </c>
      <c r="D215" s="115" t="s">
        <v>260</v>
      </c>
      <c r="E215" s="86" t="s">
        <v>266</v>
      </c>
      <c r="F215" s="116"/>
      <c r="G215" s="117" t="s">
        <v>68</v>
      </c>
      <c r="H215" s="89">
        <v>20000</v>
      </c>
      <c r="I215" s="90">
        <v>20000</v>
      </c>
      <c r="J215" s="91">
        <f t="shared" si="6"/>
        <v>0</v>
      </c>
      <c r="K215" s="16" t="str">
        <f t="shared" si="7"/>
        <v>00004120100040050000</v>
      </c>
      <c r="L215" s="10" t="s">
        <v>265</v>
      </c>
    </row>
    <row r="216" spans="1:12" ht="22.5">
      <c r="A216" s="83" t="s">
        <v>118</v>
      </c>
      <c r="B216" s="84" t="s">
        <v>7</v>
      </c>
      <c r="C216" s="85" t="s">
        <v>68</v>
      </c>
      <c r="D216" s="115" t="s">
        <v>260</v>
      </c>
      <c r="E216" s="86" t="s">
        <v>266</v>
      </c>
      <c r="F216" s="116"/>
      <c r="G216" s="117" t="s">
        <v>7</v>
      </c>
      <c r="H216" s="89">
        <v>20000</v>
      </c>
      <c r="I216" s="90">
        <v>20000</v>
      </c>
      <c r="J216" s="91">
        <f aca="true" t="shared" si="8" ref="J216:J279">H216-I216</f>
        <v>0</v>
      </c>
      <c r="K216" s="16" t="str">
        <f aca="true" t="shared" si="9" ref="K216:K279">C216&amp;D216&amp;E216&amp;F216&amp;G216</f>
        <v>00004120100040050200</v>
      </c>
      <c r="L216" s="10" t="s">
        <v>267</v>
      </c>
    </row>
    <row r="217" spans="1:12" ht="22.5">
      <c r="A217" s="83" t="s">
        <v>120</v>
      </c>
      <c r="B217" s="84" t="s">
        <v>7</v>
      </c>
      <c r="C217" s="85" t="s">
        <v>68</v>
      </c>
      <c r="D217" s="115" t="s">
        <v>260</v>
      </c>
      <c r="E217" s="86" t="s">
        <v>266</v>
      </c>
      <c r="F217" s="116"/>
      <c r="G217" s="117" t="s">
        <v>122</v>
      </c>
      <c r="H217" s="89">
        <v>20000</v>
      </c>
      <c r="I217" s="90">
        <v>20000</v>
      </c>
      <c r="J217" s="91">
        <f t="shared" si="8"/>
        <v>0</v>
      </c>
      <c r="K217" s="16" t="str">
        <f t="shared" si="9"/>
        <v>00004120100040050240</v>
      </c>
      <c r="L217" s="10" t="s">
        <v>268</v>
      </c>
    </row>
    <row r="218" spans="1:12" s="7" customFormat="1" ht="22.5">
      <c r="A218" s="92" t="s">
        <v>125</v>
      </c>
      <c r="B218" s="93" t="s">
        <v>7</v>
      </c>
      <c r="C218" s="94" t="s">
        <v>68</v>
      </c>
      <c r="D218" s="118" t="s">
        <v>260</v>
      </c>
      <c r="E218" s="95" t="s">
        <v>266</v>
      </c>
      <c r="F218" s="119"/>
      <c r="G218" s="120" t="s">
        <v>126</v>
      </c>
      <c r="H218" s="98">
        <v>20000</v>
      </c>
      <c r="I218" s="99">
        <v>20000</v>
      </c>
      <c r="J218" s="100">
        <f t="shared" si="8"/>
        <v>0</v>
      </c>
      <c r="K218" s="16" t="str">
        <f t="shared" si="9"/>
        <v>00004120100040050244</v>
      </c>
      <c r="L218" s="6" t="str">
        <f>C218&amp;D218&amp;E218&amp;F218&amp;G218</f>
        <v>00004120100040050244</v>
      </c>
    </row>
    <row r="219" spans="1:12" ht="12.75">
      <c r="A219" s="83"/>
      <c r="B219" s="84" t="s">
        <v>7</v>
      </c>
      <c r="C219" s="85" t="s">
        <v>68</v>
      </c>
      <c r="D219" s="115" t="s">
        <v>260</v>
      </c>
      <c r="E219" s="86" t="s">
        <v>213</v>
      </c>
      <c r="F219" s="116"/>
      <c r="G219" s="117" t="s">
        <v>68</v>
      </c>
      <c r="H219" s="89">
        <v>69700</v>
      </c>
      <c r="I219" s="90">
        <v>69650.78</v>
      </c>
      <c r="J219" s="91">
        <f t="shared" si="8"/>
        <v>49.22</v>
      </c>
      <c r="K219" s="16" t="str">
        <f t="shared" si="9"/>
        <v>00004120100540122000</v>
      </c>
      <c r="L219" s="10" t="s">
        <v>269</v>
      </c>
    </row>
    <row r="220" spans="1:12" ht="22.5">
      <c r="A220" s="83" t="s">
        <v>118</v>
      </c>
      <c r="B220" s="84" t="s">
        <v>7</v>
      </c>
      <c r="C220" s="85" t="s">
        <v>68</v>
      </c>
      <c r="D220" s="115" t="s">
        <v>260</v>
      </c>
      <c r="E220" s="86" t="s">
        <v>213</v>
      </c>
      <c r="F220" s="116"/>
      <c r="G220" s="117" t="s">
        <v>7</v>
      </c>
      <c r="H220" s="89">
        <v>69700</v>
      </c>
      <c r="I220" s="90">
        <v>69650.78</v>
      </c>
      <c r="J220" s="91">
        <f t="shared" si="8"/>
        <v>49.22</v>
      </c>
      <c r="K220" s="16" t="str">
        <f t="shared" si="9"/>
        <v>00004120100540122200</v>
      </c>
      <c r="L220" s="10" t="s">
        <v>270</v>
      </c>
    </row>
    <row r="221" spans="1:12" ht="22.5">
      <c r="A221" s="83" t="s">
        <v>120</v>
      </c>
      <c r="B221" s="84" t="s">
        <v>7</v>
      </c>
      <c r="C221" s="85" t="s">
        <v>68</v>
      </c>
      <c r="D221" s="115" t="s">
        <v>260</v>
      </c>
      <c r="E221" s="86" t="s">
        <v>213</v>
      </c>
      <c r="F221" s="116"/>
      <c r="G221" s="117" t="s">
        <v>122</v>
      </c>
      <c r="H221" s="89">
        <v>69700</v>
      </c>
      <c r="I221" s="90">
        <v>69650.78</v>
      </c>
      <c r="J221" s="91">
        <f t="shared" si="8"/>
        <v>49.22</v>
      </c>
      <c r="K221" s="16" t="str">
        <f t="shared" si="9"/>
        <v>00004120100540122240</v>
      </c>
      <c r="L221" s="10" t="s">
        <v>271</v>
      </c>
    </row>
    <row r="222" spans="1:12" s="7" customFormat="1" ht="22.5">
      <c r="A222" s="92" t="s">
        <v>125</v>
      </c>
      <c r="B222" s="93" t="s">
        <v>7</v>
      </c>
      <c r="C222" s="94" t="s">
        <v>68</v>
      </c>
      <c r="D222" s="118" t="s">
        <v>260</v>
      </c>
      <c r="E222" s="95" t="s">
        <v>213</v>
      </c>
      <c r="F222" s="119"/>
      <c r="G222" s="120" t="s">
        <v>126</v>
      </c>
      <c r="H222" s="98">
        <v>69700</v>
      </c>
      <c r="I222" s="99">
        <v>69650.78</v>
      </c>
      <c r="J222" s="100">
        <f t="shared" si="8"/>
        <v>49.22</v>
      </c>
      <c r="K222" s="16" t="str">
        <f t="shared" si="9"/>
        <v>00004120100540122244</v>
      </c>
      <c r="L222" s="6" t="str">
        <f>C222&amp;D222&amp;E222&amp;F222&amp;G222</f>
        <v>00004120100540122244</v>
      </c>
    </row>
    <row r="223" spans="1:12" ht="12.75">
      <c r="A223" s="83"/>
      <c r="B223" s="84" t="s">
        <v>7</v>
      </c>
      <c r="C223" s="85" t="s">
        <v>68</v>
      </c>
      <c r="D223" s="115" t="s">
        <v>260</v>
      </c>
      <c r="E223" s="86" t="s">
        <v>273</v>
      </c>
      <c r="F223" s="116"/>
      <c r="G223" s="117" t="s">
        <v>68</v>
      </c>
      <c r="H223" s="89">
        <v>863400</v>
      </c>
      <c r="I223" s="90">
        <v>863278.71</v>
      </c>
      <c r="J223" s="91">
        <f t="shared" si="8"/>
        <v>121.29</v>
      </c>
      <c r="K223" s="16" t="str">
        <f t="shared" si="9"/>
        <v>00004121200040004000</v>
      </c>
      <c r="L223" s="10" t="s">
        <v>272</v>
      </c>
    </row>
    <row r="224" spans="1:12" ht="22.5">
      <c r="A224" s="83" t="s">
        <v>118</v>
      </c>
      <c r="B224" s="84" t="s">
        <v>7</v>
      </c>
      <c r="C224" s="85" t="s">
        <v>68</v>
      </c>
      <c r="D224" s="115" t="s">
        <v>260</v>
      </c>
      <c r="E224" s="86" t="s">
        <v>273</v>
      </c>
      <c r="F224" s="116"/>
      <c r="G224" s="117" t="s">
        <v>7</v>
      </c>
      <c r="H224" s="89">
        <v>799100</v>
      </c>
      <c r="I224" s="90">
        <v>799028.6</v>
      </c>
      <c r="J224" s="91">
        <f t="shared" si="8"/>
        <v>71.4</v>
      </c>
      <c r="K224" s="16" t="str">
        <f t="shared" si="9"/>
        <v>00004121200040004200</v>
      </c>
      <c r="L224" s="10" t="s">
        <v>274</v>
      </c>
    </row>
    <row r="225" spans="1:12" ht="22.5">
      <c r="A225" s="83" t="s">
        <v>120</v>
      </c>
      <c r="B225" s="84" t="s">
        <v>7</v>
      </c>
      <c r="C225" s="85" t="s">
        <v>68</v>
      </c>
      <c r="D225" s="115" t="s">
        <v>260</v>
      </c>
      <c r="E225" s="86" t="s">
        <v>273</v>
      </c>
      <c r="F225" s="116"/>
      <c r="G225" s="117" t="s">
        <v>122</v>
      </c>
      <c r="H225" s="89">
        <v>799100</v>
      </c>
      <c r="I225" s="90">
        <v>799028.6</v>
      </c>
      <c r="J225" s="91">
        <f t="shared" si="8"/>
        <v>71.4</v>
      </c>
      <c r="K225" s="16" t="str">
        <f t="shared" si="9"/>
        <v>00004121200040004240</v>
      </c>
      <c r="L225" s="10" t="s">
        <v>275</v>
      </c>
    </row>
    <row r="226" spans="1:12" s="7" customFormat="1" ht="22.5">
      <c r="A226" s="92" t="s">
        <v>125</v>
      </c>
      <c r="B226" s="93" t="s">
        <v>7</v>
      </c>
      <c r="C226" s="94" t="s">
        <v>68</v>
      </c>
      <c r="D226" s="118" t="s">
        <v>260</v>
      </c>
      <c r="E226" s="95" t="s">
        <v>273</v>
      </c>
      <c r="F226" s="119"/>
      <c r="G226" s="120" t="s">
        <v>126</v>
      </c>
      <c r="H226" s="98">
        <v>799100</v>
      </c>
      <c r="I226" s="99">
        <v>799028.6</v>
      </c>
      <c r="J226" s="100">
        <f t="shared" si="8"/>
        <v>71.4</v>
      </c>
      <c r="K226" s="16" t="str">
        <f t="shared" si="9"/>
        <v>00004121200040004244</v>
      </c>
      <c r="L226" s="6" t="str">
        <f>C226&amp;D226&amp;E226&amp;F226&amp;G226</f>
        <v>00004121200040004244</v>
      </c>
    </row>
    <row r="227" spans="1:12" ht="12.75">
      <c r="A227" s="83" t="s">
        <v>127</v>
      </c>
      <c r="B227" s="84" t="s">
        <v>7</v>
      </c>
      <c r="C227" s="85" t="s">
        <v>68</v>
      </c>
      <c r="D227" s="115" t="s">
        <v>260</v>
      </c>
      <c r="E227" s="86" t="s">
        <v>273</v>
      </c>
      <c r="F227" s="116"/>
      <c r="G227" s="117" t="s">
        <v>129</v>
      </c>
      <c r="H227" s="89">
        <v>64300</v>
      </c>
      <c r="I227" s="90">
        <v>64250.11</v>
      </c>
      <c r="J227" s="91">
        <f t="shared" si="8"/>
        <v>49.89</v>
      </c>
      <c r="K227" s="16" t="str">
        <f t="shared" si="9"/>
        <v>00004121200040004800</v>
      </c>
      <c r="L227" s="10" t="s">
        <v>276</v>
      </c>
    </row>
    <row r="228" spans="1:12" ht="12.75">
      <c r="A228" s="83" t="s">
        <v>130</v>
      </c>
      <c r="B228" s="84" t="s">
        <v>7</v>
      </c>
      <c r="C228" s="85" t="s">
        <v>68</v>
      </c>
      <c r="D228" s="115" t="s">
        <v>260</v>
      </c>
      <c r="E228" s="86" t="s">
        <v>273</v>
      </c>
      <c r="F228" s="116"/>
      <c r="G228" s="117" t="s">
        <v>132</v>
      </c>
      <c r="H228" s="89">
        <v>64300</v>
      </c>
      <c r="I228" s="90">
        <v>64250.11</v>
      </c>
      <c r="J228" s="91">
        <f t="shared" si="8"/>
        <v>49.89</v>
      </c>
      <c r="K228" s="16" t="str">
        <f t="shared" si="9"/>
        <v>00004121200040004850</v>
      </c>
      <c r="L228" s="10" t="s">
        <v>277</v>
      </c>
    </row>
    <row r="229" spans="1:12" s="7" customFormat="1" ht="12.75">
      <c r="A229" s="92" t="s">
        <v>135</v>
      </c>
      <c r="B229" s="93" t="s">
        <v>7</v>
      </c>
      <c r="C229" s="94" t="s">
        <v>68</v>
      </c>
      <c r="D229" s="118" t="s">
        <v>260</v>
      </c>
      <c r="E229" s="95" t="s">
        <v>273</v>
      </c>
      <c r="F229" s="119"/>
      <c r="G229" s="120" t="s">
        <v>136</v>
      </c>
      <c r="H229" s="98">
        <v>64300</v>
      </c>
      <c r="I229" s="99">
        <v>64250.11</v>
      </c>
      <c r="J229" s="100">
        <f t="shared" si="8"/>
        <v>49.89</v>
      </c>
      <c r="K229" s="16" t="str">
        <f t="shared" si="9"/>
        <v>00004121200040004853</v>
      </c>
      <c r="L229" s="6" t="str">
        <f>C229&amp;D229&amp;E229&amp;F229&amp;G229</f>
        <v>00004121200040004853</v>
      </c>
    </row>
    <row r="230" spans="1:12" ht="12.75">
      <c r="A230" s="83" t="s">
        <v>278</v>
      </c>
      <c r="B230" s="84" t="s">
        <v>7</v>
      </c>
      <c r="C230" s="85" t="s">
        <v>68</v>
      </c>
      <c r="D230" s="115" t="s">
        <v>280</v>
      </c>
      <c r="E230" s="86" t="s">
        <v>92</v>
      </c>
      <c r="F230" s="116"/>
      <c r="G230" s="117" t="s">
        <v>68</v>
      </c>
      <c r="H230" s="89">
        <v>2313150</v>
      </c>
      <c r="I230" s="90">
        <v>2242539.21</v>
      </c>
      <c r="J230" s="91">
        <f t="shared" si="8"/>
        <v>70610.79</v>
      </c>
      <c r="K230" s="16" t="str">
        <f t="shared" si="9"/>
        <v>00005000000000000000</v>
      </c>
      <c r="L230" s="10" t="s">
        <v>279</v>
      </c>
    </row>
    <row r="231" spans="1:12" ht="12.75">
      <c r="A231" s="83" t="s">
        <v>281</v>
      </c>
      <c r="B231" s="84" t="s">
        <v>7</v>
      </c>
      <c r="C231" s="85" t="s">
        <v>68</v>
      </c>
      <c r="D231" s="115" t="s">
        <v>283</v>
      </c>
      <c r="E231" s="86" t="s">
        <v>92</v>
      </c>
      <c r="F231" s="116"/>
      <c r="G231" s="117" t="s">
        <v>68</v>
      </c>
      <c r="H231" s="89">
        <v>270400</v>
      </c>
      <c r="I231" s="90">
        <v>270255.09</v>
      </c>
      <c r="J231" s="91">
        <f t="shared" si="8"/>
        <v>144.91</v>
      </c>
      <c r="K231" s="16" t="str">
        <f t="shared" si="9"/>
        <v>00005020000000000000</v>
      </c>
      <c r="L231" s="10" t="s">
        <v>282</v>
      </c>
    </row>
    <row r="232" spans="1:12" ht="12.75">
      <c r="A232" s="83"/>
      <c r="B232" s="84" t="s">
        <v>7</v>
      </c>
      <c r="C232" s="85" t="s">
        <v>68</v>
      </c>
      <c r="D232" s="115" t="s">
        <v>283</v>
      </c>
      <c r="E232" s="86" t="s">
        <v>285</v>
      </c>
      <c r="F232" s="116"/>
      <c r="G232" s="117" t="s">
        <v>68</v>
      </c>
      <c r="H232" s="89">
        <v>58500</v>
      </c>
      <c r="I232" s="90">
        <v>58456.24</v>
      </c>
      <c r="J232" s="91">
        <f t="shared" si="8"/>
        <v>43.76</v>
      </c>
      <c r="K232" s="16" t="str">
        <f t="shared" si="9"/>
        <v>00005020100040170000</v>
      </c>
      <c r="L232" s="10" t="s">
        <v>284</v>
      </c>
    </row>
    <row r="233" spans="1:12" ht="22.5">
      <c r="A233" s="83" t="s">
        <v>118</v>
      </c>
      <c r="B233" s="84" t="s">
        <v>7</v>
      </c>
      <c r="C233" s="85" t="s">
        <v>68</v>
      </c>
      <c r="D233" s="115" t="s">
        <v>283</v>
      </c>
      <c r="E233" s="86" t="s">
        <v>285</v>
      </c>
      <c r="F233" s="116"/>
      <c r="G233" s="117" t="s">
        <v>7</v>
      </c>
      <c r="H233" s="89">
        <v>58500</v>
      </c>
      <c r="I233" s="90">
        <v>58456.24</v>
      </c>
      <c r="J233" s="91">
        <f t="shared" si="8"/>
        <v>43.76</v>
      </c>
      <c r="K233" s="16" t="str">
        <f t="shared" si="9"/>
        <v>00005020100040170200</v>
      </c>
      <c r="L233" s="10" t="s">
        <v>286</v>
      </c>
    </row>
    <row r="234" spans="1:12" ht="22.5">
      <c r="A234" s="83" t="s">
        <v>120</v>
      </c>
      <c r="B234" s="84" t="s">
        <v>7</v>
      </c>
      <c r="C234" s="85" t="s">
        <v>68</v>
      </c>
      <c r="D234" s="115" t="s">
        <v>283</v>
      </c>
      <c r="E234" s="86" t="s">
        <v>285</v>
      </c>
      <c r="F234" s="116"/>
      <c r="G234" s="117" t="s">
        <v>122</v>
      </c>
      <c r="H234" s="89">
        <v>58500</v>
      </c>
      <c r="I234" s="90">
        <v>58456.24</v>
      </c>
      <c r="J234" s="91">
        <f t="shared" si="8"/>
        <v>43.76</v>
      </c>
      <c r="K234" s="16" t="str">
        <f t="shared" si="9"/>
        <v>00005020100040170240</v>
      </c>
      <c r="L234" s="10" t="s">
        <v>287</v>
      </c>
    </row>
    <row r="235" spans="1:12" s="7" customFormat="1" ht="22.5">
      <c r="A235" s="92" t="s">
        <v>125</v>
      </c>
      <c r="B235" s="93" t="s">
        <v>7</v>
      </c>
      <c r="C235" s="94" t="s">
        <v>68</v>
      </c>
      <c r="D235" s="118" t="s">
        <v>283</v>
      </c>
      <c r="E235" s="95" t="s">
        <v>285</v>
      </c>
      <c r="F235" s="119"/>
      <c r="G235" s="120" t="s">
        <v>126</v>
      </c>
      <c r="H235" s="98">
        <v>58500</v>
      </c>
      <c r="I235" s="99">
        <v>58456.24</v>
      </c>
      <c r="J235" s="100">
        <f t="shared" si="8"/>
        <v>43.76</v>
      </c>
      <c r="K235" s="16" t="str">
        <f t="shared" si="9"/>
        <v>00005020100040170244</v>
      </c>
      <c r="L235" s="6" t="str">
        <f>C235&amp;D235&amp;E235&amp;F235&amp;G235</f>
        <v>00005020100040170244</v>
      </c>
    </row>
    <row r="236" spans="1:12" ht="12.75">
      <c r="A236" s="83"/>
      <c r="B236" s="84" t="s">
        <v>7</v>
      </c>
      <c r="C236" s="85" t="s">
        <v>68</v>
      </c>
      <c r="D236" s="115" t="s">
        <v>283</v>
      </c>
      <c r="E236" s="86" t="s">
        <v>170</v>
      </c>
      <c r="F236" s="116"/>
      <c r="G236" s="117" t="s">
        <v>68</v>
      </c>
      <c r="H236" s="89">
        <v>28000</v>
      </c>
      <c r="I236" s="90">
        <v>28000</v>
      </c>
      <c r="J236" s="91">
        <f t="shared" si="8"/>
        <v>0</v>
      </c>
      <c r="K236" s="16" t="str">
        <f t="shared" si="9"/>
        <v>00005021200040005000</v>
      </c>
      <c r="L236" s="10" t="s">
        <v>288</v>
      </c>
    </row>
    <row r="237" spans="1:12" ht="22.5">
      <c r="A237" s="83" t="s">
        <v>118</v>
      </c>
      <c r="B237" s="84" t="s">
        <v>7</v>
      </c>
      <c r="C237" s="85" t="s">
        <v>68</v>
      </c>
      <c r="D237" s="115" t="s">
        <v>283</v>
      </c>
      <c r="E237" s="86" t="s">
        <v>170</v>
      </c>
      <c r="F237" s="116"/>
      <c r="G237" s="117" t="s">
        <v>7</v>
      </c>
      <c r="H237" s="89">
        <v>28000</v>
      </c>
      <c r="I237" s="90">
        <v>28000</v>
      </c>
      <c r="J237" s="91">
        <f t="shared" si="8"/>
        <v>0</v>
      </c>
      <c r="K237" s="16" t="str">
        <f t="shared" si="9"/>
        <v>00005021200040005200</v>
      </c>
      <c r="L237" s="10" t="s">
        <v>289</v>
      </c>
    </row>
    <row r="238" spans="1:12" ht="22.5">
      <c r="A238" s="83" t="s">
        <v>120</v>
      </c>
      <c r="B238" s="84" t="s">
        <v>7</v>
      </c>
      <c r="C238" s="85" t="s">
        <v>68</v>
      </c>
      <c r="D238" s="115" t="s">
        <v>283</v>
      </c>
      <c r="E238" s="86" t="s">
        <v>170</v>
      </c>
      <c r="F238" s="116"/>
      <c r="G238" s="117" t="s">
        <v>122</v>
      </c>
      <c r="H238" s="89">
        <v>28000</v>
      </c>
      <c r="I238" s="90">
        <v>28000</v>
      </c>
      <c r="J238" s="91">
        <f t="shared" si="8"/>
        <v>0</v>
      </c>
      <c r="K238" s="16" t="str">
        <f t="shared" si="9"/>
        <v>00005021200040005240</v>
      </c>
      <c r="L238" s="10" t="s">
        <v>290</v>
      </c>
    </row>
    <row r="239" spans="1:12" s="7" customFormat="1" ht="22.5">
      <c r="A239" s="92" t="s">
        <v>125</v>
      </c>
      <c r="B239" s="93" t="s">
        <v>7</v>
      </c>
      <c r="C239" s="94" t="s">
        <v>68</v>
      </c>
      <c r="D239" s="118" t="s">
        <v>283</v>
      </c>
      <c r="E239" s="95" t="s">
        <v>170</v>
      </c>
      <c r="F239" s="119"/>
      <c r="G239" s="120" t="s">
        <v>126</v>
      </c>
      <c r="H239" s="98">
        <v>28000</v>
      </c>
      <c r="I239" s="99">
        <v>28000</v>
      </c>
      <c r="J239" s="100">
        <f t="shared" si="8"/>
        <v>0</v>
      </c>
      <c r="K239" s="16" t="str">
        <f t="shared" si="9"/>
        <v>00005021200040005244</v>
      </c>
      <c r="L239" s="6" t="str">
        <f>C239&amp;D239&amp;E239&amp;F239&amp;G239</f>
        <v>00005021200040005244</v>
      </c>
    </row>
    <row r="240" spans="1:12" ht="12.75">
      <c r="A240" s="83"/>
      <c r="B240" s="84" t="s">
        <v>7</v>
      </c>
      <c r="C240" s="85" t="s">
        <v>68</v>
      </c>
      <c r="D240" s="115" t="s">
        <v>283</v>
      </c>
      <c r="E240" s="86" t="s">
        <v>292</v>
      </c>
      <c r="F240" s="116"/>
      <c r="G240" s="117" t="s">
        <v>68</v>
      </c>
      <c r="H240" s="89">
        <v>6300</v>
      </c>
      <c r="I240" s="90">
        <v>6243.85</v>
      </c>
      <c r="J240" s="91">
        <f t="shared" si="8"/>
        <v>56.15</v>
      </c>
      <c r="K240" s="16" t="str">
        <f t="shared" si="9"/>
        <v>00005021200040006000</v>
      </c>
      <c r="L240" s="10" t="s">
        <v>291</v>
      </c>
    </row>
    <row r="241" spans="1:12" ht="12.75">
      <c r="A241" s="83" t="s">
        <v>127</v>
      </c>
      <c r="B241" s="84" t="s">
        <v>7</v>
      </c>
      <c r="C241" s="85" t="s">
        <v>68</v>
      </c>
      <c r="D241" s="115" t="s">
        <v>283</v>
      </c>
      <c r="E241" s="86" t="s">
        <v>292</v>
      </c>
      <c r="F241" s="116"/>
      <c r="G241" s="117" t="s">
        <v>129</v>
      </c>
      <c r="H241" s="89">
        <v>6300</v>
      </c>
      <c r="I241" s="90">
        <v>6243.85</v>
      </c>
      <c r="J241" s="91">
        <f t="shared" si="8"/>
        <v>56.15</v>
      </c>
      <c r="K241" s="16" t="str">
        <f t="shared" si="9"/>
        <v>00005021200040006800</v>
      </c>
      <c r="L241" s="10" t="s">
        <v>293</v>
      </c>
    </row>
    <row r="242" spans="1:12" ht="12.75">
      <c r="A242" s="83" t="s">
        <v>294</v>
      </c>
      <c r="B242" s="84" t="s">
        <v>7</v>
      </c>
      <c r="C242" s="85" t="s">
        <v>68</v>
      </c>
      <c r="D242" s="115" t="s">
        <v>283</v>
      </c>
      <c r="E242" s="86" t="s">
        <v>292</v>
      </c>
      <c r="F242" s="116"/>
      <c r="G242" s="117" t="s">
        <v>296</v>
      </c>
      <c r="H242" s="89">
        <v>6300</v>
      </c>
      <c r="I242" s="90">
        <v>6243.85</v>
      </c>
      <c r="J242" s="91">
        <f t="shared" si="8"/>
        <v>56.15</v>
      </c>
      <c r="K242" s="16" t="str">
        <f t="shared" si="9"/>
        <v>00005021200040006830</v>
      </c>
      <c r="L242" s="10" t="s">
        <v>295</v>
      </c>
    </row>
    <row r="243" spans="1:12" s="7" customFormat="1" ht="69.75" customHeight="1">
      <c r="A243" s="92" t="s">
        <v>297</v>
      </c>
      <c r="B243" s="93" t="s">
        <v>7</v>
      </c>
      <c r="C243" s="94" t="s">
        <v>68</v>
      </c>
      <c r="D243" s="118" t="s">
        <v>283</v>
      </c>
      <c r="E243" s="95" t="s">
        <v>292</v>
      </c>
      <c r="F243" s="119"/>
      <c r="G243" s="120" t="s">
        <v>298</v>
      </c>
      <c r="H243" s="98">
        <v>6300</v>
      </c>
      <c r="I243" s="99">
        <v>6243.85</v>
      </c>
      <c r="J243" s="100">
        <f t="shared" si="8"/>
        <v>56.15</v>
      </c>
      <c r="K243" s="16" t="str">
        <f t="shared" si="9"/>
        <v>00005021200040006831</v>
      </c>
      <c r="L243" s="6" t="str">
        <f>C243&amp;D243&amp;E243&amp;F243&amp;G243</f>
        <v>00005021200040006831</v>
      </c>
    </row>
    <row r="244" spans="1:12" ht="12.75">
      <c r="A244" s="83"/>
      <c r="B244" s="84" t="s">
        <v>7</v>
      </c>
      <c r="C244" s="85" t="s">
        <v>68</v>
      </c>
      <c r="D244" s="115" t="s">
        <v>283</v>
      </c>
      <c r="E244" s="86" t="s">
        <v>300</v>
      </c>
      <c r="F244" s="116"/>
      <c r="G244" s="117" t="s">
        <v>68</v>
      </c>
      <c r="H244" s="89">
        <v>177600</v>
      </c>
      <c r="I244" s="90">
        <v>177555</v>
      </c>
      <c r="J244" s="91">
        <f t="shared" si="8"/>
        <v>45</v>
      </c>
      <c r="K244" s="16" t="str">
        <f t="shared" si="9"/>
        <v>00005021200040007000</v>
      </c>
      <c r="L244" s="10" t="s">
        <v>299</v>
      </c>
    </row>
    <row r="245" spans="1:12" ht="22.5">
      <c r="A245" s="83" t="s">
        <v>118</v>
      </c>
      <c r="B245" s="84" t="s">
        <v>7</v>
      </c>
      <c r="C245" s="85" t="s">
        <v>68</v>
      </c>
      <c r="D245" s="115" t="s">
        <v>283</v>
      </c>
      <c r="E245" s="86" t="s">
        <v>300</v>
      </c>
      <c r="F245" s="116"/>
      <c r="G245" s="117" t="s">
        <v>7</v>
      </c>
      <c r="H245" s="89">
        <v>177600</v>
      </c>
      <c r="I245" s="90">
        <v>177555</v>
      </c>
      <c r="J245" s="91">
        <f t="shared" si="8"/>
        <v>45</v>
      </c>
      <c r="K245" s="16" t="str">
        <f t="shared" si="9"/>
        <v>00005021200040007200</v>
      </c>
      <c r="L245" s="10" t="s">
        <v>301</v>
      </c>
    </row>
    <row r="246" spans="1:12" ht="22.5">
      <c r="A246" s="83" t="s">
        <v>120</v>
      </c>
      <c r="B246" s="84" t="s">
        <v>7</v>
      </c>
      <c r="C246" s="85" t="s">
        <v>68</v>
      </c>
      <c r="D246" s="115" t="s">
        <v>283</v>
      </c>
      <c r="E246" s="86" t="s">
        <v>300</v>
      </c>
      <c r="F246" s="116"/>
      <c r="G246" s="117" t="s">
        <v>122</v>
      </c>
      <c r="H246" s="89">
        <v>177600</v>
      </c>
      <c r="I246" s="90">
        <v>177555</v>
      </c>
      <c r="J246" s="91">
        <f t="shared" si="8"/>
        <v>45</v>
      </c>
      <c r="K246" s="16" t="str">
        <f t="shared" si="9"/>
        <v>00005021200040007240</v>
      </c>
      <c r="L246" s="10" t="s">
        <v>302</v>
      </c>
    </row>
    <row r="247" spans="1:12" s="7" customFormat="1" ht="22.5">
      <c r="A247" s="92" t="s">
        <v>125</v>
      </c>
      <c r="B247" s="93" t="s">
        <v>7</v>
      </c>
      <c r="C247" s="94" t="s">
        <v>68</v>
      </c>
      <c r="D247" s="118" t="s">
        <v>283</v>
      </c>
      <c r="E247" s="95" t="s">
        <v>300</v>
      </c>
      <c r="F247" s="119"/>
      <c r="G247" s="120" t="s">
        <v>126</v>
      </c>
      <c r="H247" s="98">
        <v>177600</v>
      </c>
      <c r="I247" s="99">
        <v>177555</v>
      </c>
      <c r="J247" s="100">
        <f t="shared" si="8"/>
        <v>45</v>
      </c>
      <c r="K247" s="16" t="str">
        <f t="shared" si="9"/>
        <v>00005021200040007244</v>
      </c>
      <c r="L247" s="6" t="str">
        <f>C247&amp;D247&amp;E247&amp;F247&amp;G247</f>
        <v>00005021200040007244</v>
      </c>
    </row>
    <row r="248" spans="1:12" ht="12.75">
      <c r="A248" s="83" t="s">
        <v>303</v>
      </c>
      <c r="B248" s="84" t="s">
        <v>7</v>
      </c>
      <c r="C248" s="85" t="s">
        <v>68</v>
      </c>
      <c r="D248" s="115" t="s">
        <v>305</v>
      </c>
      <c r="E248" s="86" t="s">
        <v>92</v>
      </c>
      <c r="F248" s="116"/>
      <c r="G248" s="117" t="s">
        <v>68</v>
      </c>
      <c r="H248" s="89">
        <v>2042750</v>
      </c>
      <c r="I248" s="90">
        <v>1972284.12</v>
      </c>
      <c r="J248" s="91">
        <f t="shared" si="8"/>
        <v>70465.88</v>
      </c>
      <c r="K248" s="16" t="str">
        <f t="shared" si="9"/>
        <v>00005030000000000000</v>
      </c>
      <c r="L248" s="10" t="s">
        <v>304</v>
      </c>
    </row>
    <row r="249" spans="1:12" ht="12.75">
      <c r="A249" s="83"/>
      <c r="B249" s="84" t="s">
        <v>7</v>
      </c>
      <c r="C249" s="85" t="s">
        <v>68</v>
      </c>
      <c r="D249" s="115" t="s">
        <v>305</v>
      </c>
      <c r="E249" s="86" t="s">
        <v>307</v>
      </c>
      <c r="F249" s="116"/>
      <c r="G249" s="117" t="s">
        <v>68</v>
      </c>
      <c r="H249" s="89">
        <v>4000</v>
      </c>
      <c r="I249" s="90">
        <v>4000</v>
      </c>
      <c r="J249" s="91">
        <f t="shared" si="8"/>
        <v>0</v>
      </c>
      <c r="K249" s="16" t="str">
        <f t="shared" si="9"/>
        <v>00005030100040030000</v>
      </c>
      <c r="L249" s="10" t="s">
        <v>306</v>
      </c>
    </row>
    <row r="250" spans="1:12" ht="22.5">
      <c r="A250" s="83" t="s">
        <v>118</v>
      </c>
      <c r="B250" s="84" t="s">
        <v>7</v>
      </c>
      <c r="C250" s="85" t="s">
        <v>68</v>
      </c>
      <c r="D250" s="115" t="s">
        <v>305</v>
      </c>
      <c r="E250" s="86" t="s">
        <v>307</v>
      </c>
      <c r="F250" s="116"/>
      <c r="G250" s="117" t="s">
        <v>7</v>
      </c>
      <c r="H250" s="89">
        <v>4000</v>
      </c>
      <c r="I250" s="90">
        <v>4000</v>
      </c>
      <c r="J250" s="91">
        <f t="shared" si="8"/>
        <v>0</v>
      </c>
      <c r="K250" s="16" t="str">
        <f t="shared" si="9"/>
        <v>00005030100040030200</v>
      </c>
      <c r="L250" s="10" t="s">
        <v>308</v>
      </c>
    </row>
    <row r="251" spans="1:12" ht="22.5">
      <c r="A251" s="83" t="s">
        <v>120</v>
      </c>
      <c r="B251" s="84" t="s">
        <v>7</v>
      </c>
      <c r="C251" s="85" t="s">
        <v>68</v>
      </c>
      <c r="D251" s="115" t="s">
        <v>305</v>
      </c>
      <c r="E251" s="86" t="s">
        <v>307</v>
      </c>
      <c r="F251" s="116"/>
      <c r="G251" s="117" t="s">
        <v>122</v>
      </c>
      <c r="H251" s="89">
        <v>4000</v>
      </c>
      <c r="I251" s="90">
        <v>4000</v>
      </c>
      <c r="J251" s="91">
        <f t="shared" si="8"/>
        <v>0</v>
      </c>
      <c r="K251" s="16" t="str">
        <f t="shared" si="9"/>
        <v>00005030100040030240</v>
      </c>
      <c r="L251" s="10" t="s">
        <v>309</v>
      </c>
    </row>
    <row r="252" spans="1:12" s="7" customFormat="1" ht="22.5">
      <c r="A252" s="92" t="s">
        <v>125</v>
      </c>
      <c r="B252" s="93" t="s">
        <v>7</v>
      </c>
      <c r="C252" s="94" t="s">
        <v>68</v>
      </c>
      <c r="D252" s="118" t="s">
        <v>305</v>
      </c>
      <c r="E252" s="95" t="s">
        <v>307</v>
      </c>
      <c r="F252" s="119"/>
      <c r="G252" s="120" t="s">
        <v>126</v>
      </c>
      <c r="H252" s="98">
        <v>4000</v>
      </c>
      <c r="I252" s="99">
        <v>4000</v>
      </c>
      <c r="J252" s="100">
        <f t="shared" si="8"/>
        <v>0</v>
      </c>
      <c r="K252" s="16" t="str">
        <f t="shared" si="9"/>
        <v>00005030100040030244</v>
      </c>
      <c r="L252" s="6" t="str">
        <f>C252&amp;D252&amp;E252&amp;F252&amp;G252</f>
        <v>00005030100040030244</v>
      </c>
    </row>
    <row r="253" spans="1:12" ht="12.75">
      <c r="A253" s="83"/>
      <c r="B253" s="84" t="s">
        <v>7</v>
      </c>
      <c r="C253" s="85" t="s">
        <v>68</v>
      </c>
      <c r="D253" s="115" t="s">
        <v>305</v>
      </c>
      <c r="E253" s="86" t="s">
        <v>311</v>
      </c>
      <c r="F253" s="116"/>
      <c r="G253" s="117" t="s">
        <v>68</v>
      </c>
      <c r="H253" s="89">
        <v>28950</v>
      </c>
      <c r="I253" s="90">
        <v>28950</v>
      </c>
      <c r="J253" s="91">
        <f t="shared" si="8"/>
        <v>0</v>
      </c>
      <c r="K253" s="16" t="str">
        <f t="shared" si="9"/>
        <v>00005030100072090000</v>
      </c>
      <c r="L253" s="10" t="s">
        <v>310</v>
      </c>
    </row>
    <row r="254" spans="1:12" ht="22.5">
      <c r="A254" s="83" t="s">
        <v>118</v>
      </c>
      <c r="B254" s="84" t="s">
        <v>7</v>
      </c>
      <c r="C254" s="85" t="s">
        <v>68</v>
      </c>
      <c r="D254" s="115" t="s">
        <v>305</v>
      </c>
      <c r="E254" s="86" t="s">
        <v>311</v>
      </c>
      <c r="F254" s="116"/>
      <c r="G254" s="117" t="s">
        <v>7</v>
      </c>
      <c r="H254" s="89">
        <v>28950</v>
      </c>
      <c r="I254" s="90">
        <v>28950</v>
      </c>
      <c r="J254" s="91">
        <f t="shared" si="8"/>
        <v>0</v>
      </c>
      <c r="K254" s="16" t="str">
        <f t="shared" si="9"/>
        <v>00005030100072090200</v>
      </c>
      <c r="L254" s="10" t="s">
        <v>312</v>
      </c>
    </row>
    <row r="255" spans="1:12" ht="22.5">
      <c r="A255" s="83" t="s">
        <v>120</v>
      </c>
      <c r="B255" s="84" t="s">
        <v>7</v>
      </c>
      <c r="C255" s="85" t="s">
        <v>68</v>
      </c>
      <c r="D255" s="115" t="s">
        <v>305</v>
      </c>
      <c r="E255" s="86" t="s">
        <v>311</v>
      </c>
      <c r="F255" s="116"/>
      <c r="G255" s="117" t="s">
        <v>122</v>
      </c>
      <c r="H255" s="89">
        <v>28950</v>
      </c>
      <c r="I255" s="90">
        <v>28950</v>
      </c>
      <c r="J255" s="91">
        <f t="shared" si="8"/>
        <v>0</v>
      </c>
      <c r="K255" s="16" t="str">
        <f t="shared" si="9"/>
        <v>00005030100072090240</v>
      </c>
      <c r="L255" s="10" t="s">
        <v>313</v>
      </c>
    </row>
    <row r="256" spans="1:12" s="7" customFormat="1" ht="22.5">
      <c r="A256" s="92" t="s">
        <v>125</v>
      </c>
      <c r="B256" s="93" t="s">
        <v>7</v>
      </c>
      <c r="C256" s="94" t="s">
        <v>68</v>
      </c>
      <c r="D256" s="118" t="s">
        <v>305</v>
      </c>
      <c r="E256" s="95" t="s">
        <v>311</v>
      </c>
      <c r="F256" s="119"/>
      <c r="G256" s="120" t="s">
        <v>126</v>
      </c>
      <c r="H256" s="98">
        <v>28950</v>
      </c>
      <c r="I256" s="99">
        <v>28950</v>
      </c>
      <c r="J256" s="100">
        <f t="shared" si="8"/>
        <v>0</v>
      </c>
      <c r="K256" s="16" t="str">
        <f t="shared" si="9"/>
        <v>00005030100072090244</v>
      </c>
      <c r="L256" s="6" t="str">
        <f>C256&amp;D256&amp;E256&amp;F256&amp;G256</f>
        <v>00005030100072090244</v>
      </c>
    </row>
    <row r="257" spans="1:12" ht="12.75">
      <c r="A257" s="83"/>
      <c r="B257" s="84" t="s">
        <v>7</v>
      </c>
      <c r="C257" s="85" t="s">
        <v>68</v>
      </c>
      <c r="D257" s="115" t="s">
        <v>305</v>
      </c>
      <c r="E257" s="86" t="s">
        <v>315</v>
      </c>
      <c r="F257" s="116"/>
      <c r="G257" s="117" t="s">
        <v>68</v>
      </c>
      <c r="H257" s="89">
        <v>1400600</v>
      </c>
      <c r="I257" s="90">
        <v>1331987.22</v>
      </c>
      <c r="J257" s="91">
        <f t="shared" si="8"/>
        <v>68612.78</v>
      </c>
      <c r="K257" s="16" t="str">
        <f t="shared" si="9"/>
        <v>00005030100140011000</v>
      </c>
      <c r="L257" s="10" t="s">
        <v>314</v>
      </c>
    </row>
    <row r="258" spans="1:12" ht="22.5">
      <c r="A258" s="83" t="s">
        <v>118</v>
      </c>
      <c r="B258" s="84" t="s">
        <v>7</v>
      </c>
      <c r="C258" s="85" t="s">
        <v>68</v>
      </c>
      <c r="D258" s="115" t="s">
        <v>305</v>
      </c>
      <c r="E258" s="86" t="s">
        <v>315</v>
      </c>
      <c r="F258" s="116"/>
      <c r="G258" s="117" t="s">
        <v>7</v>
      </c>
      <c r="H258" s="89">
        <v>1389400</v>
      </c>
      <c r="I258" s="90">
        <v>1320877.41</v>
      </c>
      <c r="J258" s="91">
        <f t="shared" si="8"/>
        <v>68522.59</v>
      </c>
      <c r="K258" s="16" t="str">
        <f t="shared" si="9"/>
        <v>00005030100140011200</v>
      </c>
      <c r="L258" s="10" t="s">
        <v>316</v>
      </c>
    </row>
    <row r="259" spans="1:12" ht="22.5">
      <c r="A259" s="83" t="s">
        <v>120</v>
      </c>
      <c r="B259" s="84" t="s">
        <v>7</v>
      </c>
      <c r="C259" s="85" t="s">
        <v>68</v>
      </c>
      <c r="D259" s="115" t="s">
        <v>305</v>
      </c>
      <c r="E259" s="86" t="s">
        <v>315</v>
      </c>
      <c r="F259" s="116"/>
      <c r="G259" s="117" t="s">
        <v>122</v>
      </c>
      <c r="H259" s="89">
        <v>1389400</v>
      </c>
      <c r="I259" s="90">
        <v>1320877.41</v>
      </c>
      <c r="J259" s="91">
        <f t="shared" si="8"/>
        <v>68522.59</v>
      </c>
      <c r="K259" s="16" t="str">
        <f t="shared" si="9"/>
        <v>00005030100140011240</v>
      </c>
      <c r="L259" s="10" t="s">
        <v>317</v>
      </c>
    </row>
    <row r="260" spans="1:12" s="7" customFormat="1" ht="22.5">
      <c r="A260" s="92" t="s">
        <v>125</v>
      </c>
      <c r="B260" s="93" t="s">
        <v>7</v>
      </c>
      <c r="C260" s="94" t="s">
        <v>68</v>
      </c>
      <c r="D260" s="118" t="s">
        <v>305</v>
      </c>
      <c r="E260" s="95" t="s">
        <v>315</v>
      </c>
      <c r="F260" s="119"/>
      <c r="G260" s="120" t="s">
        <v>126</v>
      </c>
      <c r="H260" s="98">
        <v>1389400</v>
      </c>
      <c r="I260" s="99">
        <v>1320877.41</v>
      </c>
      <c r="J260" s="100">
        <f t="shared" si="8"/>
        <v>68522.59</v>
      </c>
      <c r="K260" s="16" t="str">
        <f t="shared" si="9"/>
        <v>00005030100140011244</v>
      </c>
      <c r="L260" s="6" t="str">
        <f>C260&amp;D260&amp;E260&amp;F260&amp;G260</f>
        <v>00005030100140011244</v>
      </c>
    </row>
    <row r="261" spans="1:12" ht="12.75">
      <c r="A261" s="83" t="s">
        <v>127</v>
      </c>
      <c r="B261" s="84" t="s">
        <v>7</v>
      </c>
      <c r="C261" s="85" t="s">
        <v>68</v>
      </c>
      <c r="D261" s="115" t="s">
        <v>305</v>
      </c>
      <c r="E261" s="86" t="s">
        <v>315</v>
      </c>
      <c r="F261" s="116"/>
      <c r="G261" s="117" t="s">
        <v>129</v>
      </c>
      <c r="H261" s="89">
        <v>11200</v>
      </c>
      <c r="I261" s="90">
        <v>11109.81</v>
      </c>
      <c r="J261" s="91">
        <f t="shared" si="8"/>
        <v>90.19</v>
      </c>
      <c r="K261" s="16" t="str">
        <f t="shared" si="9"/>
        <v>00005030100140011800</v>
      </c>
      <c r="L261" s="10" t="s">
        <v>318</v>
      </c>
    </row>
    <row r="262" spans="1:12" ht="12.75">
      <c r="A262" s="83" t="s">
        <v>294</v>
      </c>
      <c r="B262" s="84" t="s">
        <v>7</v>
      </c>
      <c r="C262" s="85" t="s">
        <v>68</v>
      </c>
      <c r="D262" s="115" t="s">
        <v>305</v>
      </c>
      <c r="E262" s="86" t="s">
        <v>315</v>
      </c>
      <c r="F262" s="116"/>
      <c r="G262" s="117" t="s">
        <v>296</v>
      </c>
      <c r="H262" s="89">
        <v>2000</v>
      </c>
      <c r="I262" s="90">
        <v>2000</v>
      </c>
      <c r="J262" s="91">
        <f t="shared" si="8"/>
        <v>0</v>
      </c>
      <c r="K262" s="16" t="str">
        <f t="shared" si="9"/>
        <v>00005030100140011830</v>
      </c>
      <c r="L262" s="10" t="s">
        <v>319</v>
      </c>
    </row>
    <row r="263" spans="1:12" s="7" customFormat="1" ht="78.75">
      <c r="A263" s="92" t="s">
        <v>297</v>
      </c>
      <c r="B263" s="93" t="s">
        <v>7</v>
      </c>
      <c r="C263" s="94" t="s">
        <v>68</v>
      </c>
      <c r="D263" s="118" t="s">
        <v>305</v>
      </c>
      <c r="E263" s="95" t="s">
        <v>315</v>
      </c>
      <c r="F263" s="119"/>
      <c r="G263" s="120" t="s">
        <v>298</v>
      </c>
      <c r="H263" s="98">
        <v>2000</v>
      </c>
      <c r="I263" s="99">
        <v>2000</v>
      </c>
      <c r="J263" s="100">
        <f t="shared" si="8"/>
        <v>0</v>
      </c>
      <c r="K263" s="16" t="str">
        <f t="shared" si="9"/>
        <v>00005030100140011831</v>
      </c>
      <c r="L263" s="6" t="str">
        <f>C263&amp;D263&amp;E263&amp;F263&amp;G263</f>
        <v>00005030100140011831</v>
      </c>
    </row>
    <row r="264" spans="1:12" ht="12.75">
      <c r="A264" s="83" t="s">
        <v>130</v>
      </c>
      <c r="B264" s="84" t="s">
        <v>7</v>
      </c>
      <c r="C264" s="85" t="s">
        <v>68</v>
      </c>
      <c r="D264" s="115" t="s">
        <v>305</v>
      </c>
      <c r="E264" s="86" t="s">
        <v>315</v>
      </c>
      <c r="F264" s="116"/>
      <c r="G264" s="117" t="s">
        <v>132</v>
      </c>
      <c r="H264" s="89">
        <v>9200</v>
      </c>
      <c r="I264" s="90">
        <v>9109.81</v>
      </c>
      <c r="J264" s="91">
        <f t="shared" si="8"/>
        <v>90.19</v>
      </c>
      <c r="K264" s="16" t="str">
        <f t="shared" si="9"/>
        <v>00005030100140011850</v>
      </c>
      <c r="L264" s="10" t="s">
        <v>320</v>
      </c>
    </row>
    <row r="265" spans="1:12" s="7" customFormat="1" ht="12.75">
      <c r="A265" s="92" t="s">
        <v>135</v>
      </c>
      <c r="B265" s="93" t="s">
        <v>7</v>
      </c>
      <c r="C265" s="94" t="s">
        <v>68</v>
      </c>
      <c r="D265" s="118" t="s">
        <v>305</v>
      </c>
      <c r="E265" s="95" t="s">
        <v>315</v>
      </c>
      <c r="F265" s="119"/>
      <c r="G265" s="120" t="s">
        <v>136</v>
      </c>
      <c r="H265" s="98">
        <v>9200</v>
      </c>
      <c r="I265" s="99">
        <v>9109.81</v>
      </c>
      <c r="J265" s="100">
        <f t="shared" si="8"/>
        <v>90.19</v>
      </c>
      <c r="K265" s="16" t="str">
        <f t="shared" si="9"/>
        <v>00005030100140011853</v>
      </c>
      <c r="L265" s="6" t="str">
        <f>C265&amp;D265&amp;E265&amp;F265&amp;G265</f>
        <v>00005030100140011853</v>
      </c>
    </row>
    <row r="266" spans="1:12" ht="12.75">
      <c r="A266" s="83"/>
      <c r="B266" s="84" t="s">
        <v>7</v>
      </c>
      <c r="C266" s="85" t="s">
        <v>68</v>
      </c>
      <c r="D266" s="115" t="s">
        <v>305</v>
      </c>
      <c r="E266" s="86" t="s">
        <v>322</v>
      </c>
      <c r="F266" s="116"/>
      <c r="G266" s="117" t="s">
        <v>68</v>
      </c>
      <c r="H266" s="89">
        <v>5000</v>
      </c>
      <c r="I266" s="90">
        <v>5000</v>
      </c>
      <c r="J266" s="91">
        <f t="shared" si="8"/>
        <v>0</v>
      </c>
      <c r="K266" s="16" t="str">
        <f t="shared" si="9"/>
        <v>00005030100140012000</v>
      </c>
      <c r="L266" s="10" t="s">
        <v>321</v>
      </c>
    </row>
    <row r="267" spans="1:12" ht="22.5">
      <c r="A267" s="83" t="s">
        <v>118</v>
      </c>
      <c r="B267" s="84" t="s">
        <v>7</v>
      </c>
      <c r="C267" s="85" t="s">
        <v>68</v>
      </c>
      <c r="D267" s="115" t="s">
        <v>305</v>
      </c>
      <c r="E267" s="86" t="s">
        <v>322</v>
      </c>
      <c r="F267" s="116"/>
      <c r="G267" s="117" t="s">
        <v>7</v>
      </c>
      <c r="H267" s="89">
        <v>5000</v>
      </c>
      <c r="I267" s="90">
        <v>5000</v>
      </c>
      <c r="J267" s="91">
        <f t="shared" si="8"/>
        <v>0</v>
      </c>
      <c r="K267" s="16" t="str">
        <f t="shared" si="9"/>
        <v>00005030100140012200</v>
      </c>
      <c r="L267" s="10" t="s">
        <v>323</v>
      </c>
    </row>
    <row r="268" spans="1:12" ht="22.5">
      <c r="A268" s="83" t="s">
        <v>120</v>
      </c>
      <c r="B268" s="84" t="s">
        <v>7</v>
      </c>
      <c r="C268" s="85" t="s">
        <v>68</v>
      </c>
      <c r="D268" s="115" t="s">
        <v>305</v>
      </c>
      <c r="E268" s="86" t="s">
        <v>322</v>
      </c>
      <c r="F268" s="116"/>
      <c r="G268" s="117" t="s">
        <v>122</v>
      </c>
      <c r="H268" s="89">
        <v>5000</v>
      </c>
      <c r="I268" s="90">
        <v>5000</v>
      </c>
      <c r="J268" s="91">
        <f t="shared" si="8"/>
        <v>0</v>
      </c>
      <c r="K268" s="16" t="str">
        <f t="shared" si="9"/>
        <v>00005030100140012240</v>
      </c>
      <c r="L268" s="10" t="s">
        <v>324</v>
      </c>
    </row>
    <row r="269" spans="1:12" s="7" customFormat="1" ht="22.5">
      <c r="A269" s="92" t="s">
        <v>125</v>
      </c>
      <c r="B269" s="93" t="s">
        <v>7</v>
      </c>
      <c r="C269" s="94" t="s">
        <v>68</v>
      </c>
      <c r="D269" s="118" t="s">
        <v>305</v>
      </c>
      <c r="E269" s="95" t="s">
        <v>322</v>
      </c>
      <c r="F269" s="119"/>
      <c r="G269" s="120" t="s">
        <v>126</v>
      </c>
      <c r="H269" s="98">
        <v>5000</v>
      </c>
      <c r="I269" s="99">
        <v>5000</v>
      </c>
      <c r="J269" s="100">
        <f t="shared" si="8"/>
        <v>0</v>
      </c>
      <c r="K269" s="16" t="str">
        <f t="shared" si="9"/>
        <v>00005030100140012244</v>
      </c>
      <c r="L269" s="6" t="str">
        <f>C269&amp;D269&amp;E269&amp;F269&amp;G269</f>
        <v>00005030100140012244</v>
      </c>
    </row>
    <row r="270" spans="1:12" ht="12.75">
      <c r="A270" s="83"/>
      <c r="B270" s="84" t="s">
        <v>7</v>
      </c>
      <c r="C270" s="85" t="s">
        <v>68</v>
      </c>
      <c r="D270" s="115" t="s">
        <v>305</v>
      </c>
      <c r="E270" s="86" t="s">
        <v>326</v>
      </c>
      <c r="F270" s="116"/>
      <c r="G270" s="117" t="s">
        <v>68</v>
      </c>
      <c r="H270" s="89">
        <v>34300</v>
      </c>
      <c r="I270" s="90">
        <v>34290.17</v>
      </c>
      <c r="J270" s="91">
        <f t="shared" si="8"/>
        <v>9.83</v>
      </c>
      <c r="K270" s="16" t="str">
        <f t="shared" si="9"/>
        <v>00005030100240021000</v>
      </c>
      <c r="L270" s="10" t="s">
        <v>325</v>
      </c>
    </row>
    <row r="271" spans="1:12" ht="22.5">
      <c r="A271" s="83" t="s">
        <v>118</v>
      </c>
      <c r="B271" s="84" t="s">
        <v>7</v>
      </c>
      <c r="C271" s="85" t="s">
        <v>68</v>
      </c>
      <c r="D271" s="115" t="s">
        <v>305</v>
      </c>
      <c r="E271" s="86" t="s">
        <v>326</v>
      </c>
      <c r="F271" s="116"/>
      <c r="G271" s="117" t="s">
        <v>7</v>
      </c>
      <c r="H271" s="89">
        <v>24300</v>
      </c>
      <c r="I271" s="90">
        <v>24290.17</v>
      </c>
      <c r="J271" s="91">
        <f t="shared" si="8"/>
        <v>9.83</v>
      </c>
      <c r="K271" s="16" t="str">
        <f t="shared" si="9"/>
        <v>00005030100240021200</v>
      </c>
      <c r="L271" s="10" t="s">
        <v>327</v>
      </c>
    </row>
    <row r="272" spans="1:12" ht="22.5">
      <c r="A272" s="83" t="s">
        <v>120</v>
      </c>
      <c r="B272" s="84" t="s">
        <v>7</v>
      </c>
      <c r="C272" s="85" t="s">
        <v>68</v>
      </c>
      <c r="D272" s="115" t="s">
        <v>305</v>
      </c>
      <c r="E272" s="86" t="s">
        <v>326</v>
      </c>
      <c r="F272" s="116"/>
      <c r="G272" s="117" t="s">
        <v>122</v>
      </c>
      <c r="H272" s="89">
        <v>24300</v>
      </c>
      <c r="I272" s="90">
        <v>24290.17</v>
      </c>
      <c r="J272" s="91">
        <f t="shared" si="8"/>
        <v>9.83</v>
      </c>
      <c r="K272" s="16" t="str">
        <f t="shared" si="9"/>
        <v>00005030100240021240</v>
      </c>
      <c r="L272" s="10" t="s">
        <v>328</v>
      </c>
    </row>
    <row r="273" spans="1:12" s="7" customFormat="1" ht="22.5">
      <c r="A273" s="92" t="s">
        <v>125</v>
      </c>
      <c r="B273" s="93" t="s">
        <v>7</v>
      </c>
      <c r="C273" s="94" t="s">
        <v>68</v>
      </c>
      <c r="D273" s="118" t="s">
        <v>305</v>
      </c>
      <c r="E273" s="95" t="s">
        <v>326</v>
      </c>
      <c r="F273" s="119"/>
      <c r="G273" s="120" t="s">
        <v>126</v>
      </c>
      <c r="H273" s="98">
        <v>24300</v>
      </c>
      <c r="I273" s="99">
        <v>24290.17</v>
      </c>
      <c r="J273" s="100">
        <f t="shared" si="8"/>
        <v>9.83</v>
      </c>
      <c r="K273" s="16" t="str">
        <f t="shared" si="9"/>
        <v>00005030100240021244</v>
      </c>
      <c r="L273" s="6" t="str">
        <f>C273&amp;D273&amp;E273&amp;F273&amp;G273</f>
        <v>00005030100240021244</v>
      </c>
    </row>
    <row r="274" spans="1:12" ht="12.75">
      <c r="A274" s="83" t="s">
        <v>127</v>
      </c>
      <c r="B274" s="84" t="s">
        <v>7</v>
      </c>
      <c r="C274" s="85" t="s">
        <v>68</v>
      </c>
      <c r="D274" s="115" t="s">
        <v>305</v>
      </c>
      <c r="E274" s="86" t="s">
        <v>326</v>
      </c>
      <c r="F274" s="116"/>
      <c r="G274" s="117" t="s">
        <v>129</v>
      </c>
      <c r="H274" s="89">
        <v>10000</v>
      </c>
      <c r="I274" s="90">
        <v>10000</v>
      </c>
      <c r="J274" s="91">
        <f t="shared" si="8"/>
        <v>0</v>
      </c>
      <c r="K274" s="16" t="str">
        <f t="shared" si="9"/>
        <v>00005030100240021800</v>
      </c>
      <c r="L274" s="10" t="s">
        <v>329</v>
      </c>
    </row>
    <row r="275" spans="1:12" ht="12.75">
      <c r="A275" s="83" t="s">
        <v>130</v>
      </c>
      <c r="B275" s="84" t="s">
        <v>7</v>
      </c>
      <c r="C275" s="85" t="s">
        <v>68</v>
      </c>
      <c r="D275" s="115" t="s">
        <v>305</v>
      </c>
      <c r="E275" s="86" t="s">
        <v>326</v>
      </c>
      <c r="F275" s="116"/>
      <c r="G275" s="117" t="s">
        <v>132</v>
      </c>
      <c r="H275" s="89">
        <v>10000</v>
      </c>
      <c r="I275" s="90">
        <v>10000</v>
      </c>
      <c r="J275" s="91">
        <f t="shared" si="8"/>
        <v>0</v>
      </c>
      <c r="K275" s="16" t="str">
        <f t="shared" si="9"/>
        <v>00005030100240021850</v>
      </c>
      <c r="L275" s="10" t="s">
        <v>330</v>
      </c>
    </row>
    <row r="276" spans="1:12" s="7" customFormat="1" ht="12.75">
      <c r="A276" s="92" t="s">
        <v>135</v>
      </c>
      <c r="B276" s="93" t="s">
        <v>7</v>
      </c>
      <c r="C276" s="94" t="s">
        <v>68</v>
      </c>
      <c r="D276" s="118" t="s">
        <v>305</v>
      </c>
      <c r="E276" s="95" t="s">
        <v>326</v>
      </c>
      <c r="F276" s="119"/>
      <c r="G276" s="120" t="s">
        <v>136</v>
      </c>
      <c r="H276" s="98">
        <v>10000</v>
      </c>
      <c r="I276" s="99">
        <v>10000</v>
      </c>
      <c r="J276" s="100">
        <f t="shared" si="8"/>
        <v>0</v>
      </c>
      <c r="K276" s="16" t="str">
        <f t="shared" si="9"/>
        <v>00005030100240021853</v>
      </c>
      <c r="L276" s="6" t="str">
        <f>C276&amp;D276&amp;E276&amp;F276&amp;G276</f>
        <v>00005030100240021853</v>
      </c>
    </row>
    <row r="277" spans="1:12" ht="12.75">
      <c r="A277" s="83"/>
      <c r="B277" s="84" t="s">
        <v>7</v>
      </c>
      <c r="C277" s="85" t="s">
        <v>68</v>
      </c>
      <c r="D277" s="115" t="s">
        <v>305</v>
      </c>
      <c r="E277" s="86" t="s">
        <v>332</v>
      </c>
      <c r="F277" s="116"/>
      <c r="G277" s="117" t="s">
        <v>68</v>
      </c>
      <c r="H277" s="89">
        <v>45800</v>
      </c>
      <c r="I277" s="90">
        <v>45705.09</v>
      </c>
      <c r="J277" s="91">
        <f t="shared" si="8"/>
        <v>94.91</v>
      </c>
      <c r="K277" s="16" t="str">
        <f t="shared" si="9"/>
        <v>00005030100240022000</v>
      </c>
      <c r="L277" s="10" t="s">
        <v>331</v>
      </c>
    </row>
    <row r="278" spans="1:12" ht="22.5">
      <c r="A278" s="83" t="s">
        <v>118</v>
      </c>
      <c r="B278" s="84" t="s">
        <v>7</v>
      </c>
      <c r="C278" s="85" t="s">
        <v>68</v>
      </c>
      <c r="D278" s="115" t="s">
        <v>305</v>
      </c>
      <c r="E278" s="86" t="s">
        <v>332</v>
      </c>
      <c r="F278" s="116"/>
      <c r="G278" s="117" t="s">
        <v>7</v>
      </c>
      <c r="H278" s="89">
        <v>45800</v>
      </c>
      <c r="I278" s="90">
        <v>45705.09</v>
      </c>
      <c r="J278" s="91">
        <f t="shared" si="8"/>
        <v>94.91</v>
      </c>
      <c r="K278" s="16" t="str">
        <f t="shared" si="9"/>
        <v>00005030100240022200</v>
      </c>
      <c r="L278" s="10" t="s">
        <v>333</v>
      </c>
    </row>
    <row r="279" spans="1:12" ht="22.5">
      <c r="A279" s="83" t="s">
        <v>120</v>
      </c>
      <c r="B279" s="84" t="s">
        <v>7</v>
      </c>
      <c r="C279" s="85" t="s">
        <v>68</v>
      </c>
      <c r="D279" s="115" t="s">
        <v>305</v>
      </c>
      <c r="E279" s="86" t="s">
        <v>332</v>
      </c>
      <c r="F279" s="116"/>
      <c r="G279" s="117" t="s">
        <v>122</v>
      </c>
      <c r="H279" s="89">
        <v>45800</v>
      </c>
      <c r="I279" s="90">
        <v>45705.09</v>
      </c>
      <c r="J279" s="91">
        <f t="shared" si="8"/>
        <v>94.91</v>
      </c>
      <c r="K279" s="16" t="str">
        <f t="shared" si="9"/>
        <v>00005030100240022240</v>
      </c>
      <c r="L279" s="10" t="s">
        <v>334</v>
      </c>
    </row>
    <row r="280" spans="1:12" s="7" customFormat="1" ht="22.5">
      <c r="A280" s="92" t="s">
        <v>125</v>
      </c>
      <c r="B280" s="93" t="s">
        <v>7</v>
      </c>
      <c r="C280" s="94" t="s">
        <v>68</v>
      </c>
      <c r="D280" s="118" t="s">
        <v>305</v>
      </c>
      <c r="E280" s="95" t="s">
        <v>332</v>
      </c>
      <c r="F280" s="119"/>
      <c r="G280" s="120" t="s">
        <v>126</v>
      </c>
      <c r="H280" s="98">
        <v>45800</v>
      </c>
      <c r="I280" s="99">
        <v>45705.09</v>
      </c>
      <c r="J280" s="100">
        <f>H280-I280</f>
        <v>94.91</v>
      </c>
      <c r="K280" s="16" t="str">
        <f aca="true" t="shared" si="10" ref="K280:K297">C280&amp;D280&amp;E280&amp;F280&amp;G280</f>
        <v>00005030100240022244</v>
      </c>
      <c r="L280" s="6" t="str">
        <f>C280&amp;D280&amp;E280&amp;F280&amp;G280</f>
        <v>00005030100240022244</v>
      </c>
    </row>
    <row r="281" spans="1:12" ht="12.75">
      <c r="A281" s="83"/>
      <c r="B281" s="84" t="s">
        <v>7</v>
      </c>
      <c r="C281" s="85" t="s">
        <v>68</v>
      </c>
      <c r="D281" s="115" t="s">
        <v>305</v>
      </c>
      <c r="E281" s="86" t="s">
        <v>336</v>
      </c>
      <c r="F281" s="116"/>
      <c r="G281" s="117" t="s">
        <v>68</v>
      </c>
      <c r="H281" s="89">
        <v>518400</v>
      </c>
      <c r="I281" s="90">
        <v>516692.64</v>
      </c>
      <c r="J281" s="91">
        <f>H281-I281</f>
        <v>1707.36</v>
      </c>
      <c r="K281" s="16" t="str">
        <f t="shared" si="10"/>
        <v>00005030100340041000</v>
      </c>
      <c r="L281" s="10" t="s">
        <v>335</v>
      </c>
    </row>
    <row r="282" spans="1:12" ht="22.5">
      <c r="A282" s="83" t="s">
        <v>118</v>
      </c>
      <c r="B282" s="84" t="s">
        <v>7</v>
      </c>
      <c r="C282" s="85" t="s">
        <v>68</v>
      </c>
      <c r="D282" s="115" t="s">
        <v>305</v>
      </c>
      <c r="E282" s="86" t="s">
        <v>336</v>
      </c>
      <c r="F282" s="116"/>
      <c r="G282" s="117" t="s">
        <v>7</v>
      </c>
      <c r="H282" s="89">
        <v>516900</v>
      </c>
      <c r="I282" s="90">
        <v>515257.64</v>
      </c>
      <c r="J282" s="91">
        <f>H282-I282</f>
        <v>1642.36</v>
      </c>
      <c r="K282" s="16" t="str">
        <f t="shared" si="10"/>
        <v>00005030100340041200</v>
      </c>
      <c r="L282" s="10" t="s">
        <v>337</v>
      </c>
    </row>
    <row r="283" spans="1:12" ht="22.5">
      <c r="A283" s="83" t="s">
        <v>120</v>
      </c>
      <c r="B283" s="84" t="s">
        <v>7</v>
      </c>
      <c r="C283" s="85" t="s">
        <v>68</v>
      </c>
      <c r="D283" s="115" t="s">
        <v>305</v>
      </c>
      <c r="E283" s="86" t="s">
        <v>336</v>
      </c>
      <c r="F283" s="116"/>
      <c r="G283" s="117" t="s">
        <v>122</v>
      </c>
      <c r="H283" s="89">
        <v>516900</v>
      </c>
      <c r="I283" s="90">
        <v>515257.64</v>
      </c>
      <c r="J283" s="91">
        <f>H283-I283</f>
        <v>1642.36</v>
      </c>
      <c r="K283" s="16" t="str">
        <f t="shared" si="10"/>
        <v>00005030100340041240</v>
      </c>
      <c r="L283" s="10" t="s">
        <v>338</v>
      </c>
    </row>
    <row r="284" spans="1:12" s="7" customFormat="1" ht="22.5">
      <c r="A284" s="92" t="s">
        <v>125</v>
      </c>
      <c r="B284" s="93" t="s">
        <v>7</v>
      </c>
      <c r="C284" s="94" t="s">
        <v>68</v>
      </c>
      <c r="D284" s="118" t="s">
        <v>305</v>
      </c>
      <c r="E284" s="95" t="s">
        <v>336</v>
      </c>
      <c r="F284" s="119"/>
      <c r="G284" s="120" t="s">
        <v>126</v>
      </c>
      <c r="H284" s="98">
        <v>516900</v>
      </c>
      <c r="I284" s="99">
        <v>515257.64</v>
      </c>
      <c r="J284" s="100">
        <f>H284-I284</f>
        <v>1642.36</v>
      </c>
      <c r="K284" s="16" t="str">
        <f t="shared" si="10"/>
        <v>00005030100340041244</v>
      </c>
      <c r="L284" s="6" t="str">
        <f>C284&amp;D284&amp;E284&amp;F284&amp;G284</f>
        <v>00005030100340041244</v>
      </c>
    </row>
    <row r="285" spans="1:12" ht="12.75">
      <c r="A285" s="83" t="s">
        <v>127</v>
      </c>
      <c r="B285" s="84" t="s">
        <v>7</v>
      </c>
      <c r="C285" s="85" t="s">
        <v>68</v>
      </c>
      <c r="D285" s="115" t="s">
        <v>305</v>
      </c>
      <c r="E285" s="86" t="s">
        <v>336</v>
      </c>
      <c r="F285" s="116"/>
      <c r="G285" s="117" t="s">
        <v>129</v>
      </c>
      <c r="H285" s="89">
        <v>1500</v>
      </c>
      <c r="I285" s="90">
        <v>1435</v>
      </c>
      <c r="J285" s="91">
        <f>H285-I285</f>
        <v>65</v>
      </c>
      <c r="K285" s="16" t="str">
        <f t="shared" si="10"/>
        <v>00005030100340041800</v>
      </c>
      <c r="L285" s="10" t="s">
        <v>339</v>
      </c>
    </row>
    <row r="286" spans="1:12" ht="12.75">
      <c r="A286" s="83" t="s">
        <v>130</v>
      </c>
      <c r="B286" s="84" t="s">
        <v>7</v>
      </c>
      <c r="C286" s="85" t="s">
        <v>68</v>
      </c>
      <c r="D286" s="115" t="s">
        <v>305</v>
      </c>
      <c r="E286" s="86" t="s">
        <v>336</v>
      </c>
      <c r="F286" s="116"/>
      <c r="G286" s="117" t="s">
        <v>132</v>
      </c>
      <c r="H286" s="89">
        <v>1500</v>
      </c>
      <c r="I286" s="90">
        <v>1435</v>
      </c>
      <c r="J286" s="91">
        <f>H286-I286</f>
        <v>65</v>
      </c>
      <c r="K286" s="16" t="str">
        <f t="shared" si="10"/>
        <v>00005030100340041850</v>
      </c>
      <c r="L286" s="10" t="s">
        <v>340</v>
      </c>
    </row>
    <row r="287" spans="1:12" s="7" customFormat="1" ht="22.5">
      <c r="A287" s="92" t="s">
        <v>145</v>
      </c>
      <c r="B287" s="93" t="s">
        <v>7</v>
      </c>
      <c r="C287" s="94" t="s">
        <v>68</v>
      </c>
      <c r="D287" s="118" t="s">
        <v>305</v>
      </c>
      <c r="E287" s="95" t="s">
        <v>336</v>
      </c>
      <c r="F287" s="119"/>
      <c r="G287" s="120" t="s">
        <v>146</v>
      </c>
      <c r="H287" s="98">
        <v>1500</v>
      </c>
      <c r="I287" s="99">
        <v>1435</v>
      </c>
      <c r="J287" s="100">
        <f>H287-I287</f>
        <v>65</v>
      </c>
      <c r="K287" s="16" t="str">
        <f t="shared" si="10"/>
        <v>00005030100340041851</v>
      </c>
      <c r="L287" s="6" t="str">
        <f>C287&amp;D287&amp;E287&amp;F287&amp;G287</f>
        <v>00005030100340041851</v>
      </c>
    </row>
    <row r="288" spans="1:12" ht="12.75">
      <c r="A288" s="83"/>
      <c r="B288" s="84" t="s">
        <v>7</v>
      </c>
      <c r="C288" s="85" t="s">
        <v>68</v>
      </c>
      <c r="D288" s="115" t="s">
        <v>305</v>
      </c>
      <c r="E288" s="86" t="s">
        <v>342</v>
      </c>
      <c r="F288" s="116"/>
      <c r="G288" s="117" t="s">
        <v>68</v>
      </c>
      <c r="H288" s="89">
        <v>5700</v>
      </c>
      <c r="I288" s="90">
        <v>5659</v>
      </c>
      <c r="J288" s="91">
        <f>H288-I288</f>
        <v>41</v>
      </c>
      <c r="K288" s="16" t="str">
        <f t="shared" si="10"/>
        <v>00005030100340042000</v>
      </c>
      <c r="L288" s="10" t="s">
        <v>341</v>
      </c>
    </row>
    <row r="289" spans="1:12" ht="22.5">
      <c r="A289" s="83" t="s">
        <v>118</v>
      </c>
      <c r="B289" s="84" t="s">
        <v>7</v>
      </c>
      <c r="C289" s="85" t="s">
        <v>68</v>
      </c>
      <c r="D289" s="115" t="s">
        <v>305</v>
      </c>
      <c r="E289" s="86" t="s">
        <v>342</v>
      </c>
      <c r="F289" s="116"/>
      <c r="G289" s="117" t="s">
        <v>7</v>
      </c>
      <c r="H289" s="89">
        <v>5700</v>
      </c>
      <c r="I289" s="90">
        <v>5659</v>
      </c>
      <c r="J289" s="91">
        <f>H289-I289</f>
        <v>41</v>
      </c>
      <c r="K289" s="16" t="str">
        <f t="shared" si="10"/>
        <v>00005030100340042200</v>
      </c>
      <c r="L289" s="10" t="s">
        <v>343</v>
      </c>
    </row>
    <row r="290" spans="1:12" ht="22.5">
      <c r="A290" s="83" t="s">
        <v>120</v>
      </c>
      <c r="B290" s="84" t="s">
        <v>7</v>
      </c>
      <c r="C290" s="85" t="s">
        <v>68</v>
      </c>
      <c r="D290" s="115" t="s">
        <v>305</v>
      </c>
      <c r="E290" s="86" t="s">
        <v>342</v>
      </c>
      <c r="F290" s="116"/>
      <c r="G290" s="117" t="s">
        <v>122</v>
      </c>
      <c r="H290" s="89">
        <v>5700</v>
      </c>
      <c r="I290" s="90">
        <v>5659</v>
      </c>
      <c r="J290" s="91">
        <f>H290-I290</f>
        <v>41</v>
      </c>
      <c r="K290" s="16" t="str">
        <f t="shared" si="10"/>
        <v>00005030100340042240</v>
      </c>
      <c r="L290" s="10" t="s">
        <v>344</v>
      </c>
    </row>
    <row r="291" spans="1:12" s="7" customFormat="1" ht="22.5">
      <c r="A291" s="92" t="s">
        <v>125</v>
      </c>
      <c r="B291" s="93" t="s">
        <v>7</v>
      </c>
      <c r="C291" s="94" t="s">
        <v>68</v>
      </c>
      <c r="D291" s="118" t="s">
        <v>305</v>
      </c>
      <c r="E291" s="95" t="s">
        <v>342</v>
      </c>
      <c r="F291" s="119"/>
      <c r="G291" s="120" t="s">
        <v>126</v>
      </c>
      <c r="H291" s="98">
        <v>5700</v>
      </c>
      <c r="I291" s="99">
        <v>5659</v>
      </c>
      <c r="J291" s="100">
        <f>H291-I291</f>
        <v>41</v>
      </c>
      <c r="K291" s="16" t="str">
        <f t="shared" si="10"/>
        <v>00005030100340042244</v>
      </c>
      <c r="L291" s="6" t="str">
        <f>C291&amp;D291&amp;E291&amp;F291&amp;G291</f>
        <v>00005030100340042244</v>
      </c>
    </row>
    <row r="292" spans="1:12" ht="12.75">
      <c r="A292" s="83" t="s">
        <v>345</v>
      </c>
      <c r="B292" s="84" t="s">
        <v>7</v>
      </c>
      <c r="C292" s="85" t="s">
        <v>68</v>
      </c>
      <c r="D292" s="115" t="s">
        <v>347</v>
      </c>
      <c r="E292" s="86" t="s">
        <v>92</v>
      </c>
      <c r="F292" s="116"/>
      <c r="G292" s="117" t="s">
        <v>68</v>
      </c>
      <c r="H292" s="89">
        <v>1000</v>
      </c>
      <c r="I292" s="90">
        <v>1000</v>
      </c>
      <c r="J292" s="91">
        <f>H292-I292</f>
        <v>0</v>
      </c>
      <c r="K292" s="16" t="str">
        <f t="shared" si="10"/>
        <v>00008000000000000000</v>
      </c>
      <c r="L292" s="10" t="s">
        <v>346</v>
      </c>
    </row>
    <row r="293" spans="1:12" ht="12.75">
      <c r="A293" s="83" t="s">
        <v>348</v>
      </c>
      <c r="B293" s="84" t="s">
        <v>7</v>
      </c>
      <c r="C293" s="85" t="s">
        <v>68</v>
      </c>
      <c r="D293" s="115" t="s">
        <v>350</v>
      </c>
      <c r="E293" s="86" t="s">
        <v>92</v>
      </c>
      <c r="F293" s="116"/>
      <c r="G293" s="117" t="s">
        <v>68</v>
      </c>
      <c r="H293" s="89">
        <v>1000</v>
      </c>
      <c r="I293" s="90">
        <v>1000</v>
      </c>
      <c r="J293" s="91">
        <f>H293-I293</f>
        <v>0</v>
      </c>
      <c r="K293" s="16" t="str">
        <f t="shared" si="10"/>
        <v>00008040000000000000</v>
      </c>
      <c r="L293" s="10" t="s">
        <v>349</v>
      </c>
    </row>
    <row r="294" spans="1:12" ht="12.75">
      <c r="A294" s="83"/>
      <c r="B294" s="84" t="s">
        <v>7</v>
      </c>
      <c r="C294" s="85" t="s">
        <v>68</v>
      </c>
      <c r="D294" s="115" t="s">
        <v>350</v>
      </c>
      <c r="E294" s="86" t="s">
        <v>352</v>
      </c>
      <c r="F294" s="116"/>
      <c r="G294" s="117" t="s">
        <v>68</v>
      </c>
      <c r="H294" s="89">
        <v>1000</v>
      </c>
      <c r="I294" s="90">
        <v>1000</v>
      </c>
      <c r="J294" s="91">
        <f>H294-I294</f>
        <v>0</v>
      </c>
      <c r="K294" s="16" t="str">
        <f t="shared" si="10"/>
        <v>00008040100040070000</v>
      </c>
      <c r="L294" s="10" t="s">
        <v>351</v>
      </c>
    </row>
    <row r="295" spans="1:12" ht="22.5">
      <c r="A295" s="83" t="s">
        <v>118</v>
      </c>
      <c r="B295" s="84" t="s">
        <v>7</v>
      </c>
      <c r="C295" s="85" t="s">
        <v>68</v>
      </c>
      <c r="D295" s="115" t="s">
        <v>350</v>
      </c>
      <c r="E295" s="86" t="s">
        <v>352</v>
      </c>
      <c r="F295" s="116"/>
      <c r="G295" s="117" t="s">
        <v>7</v>
      </c>
      <c r="H295" s="89">
        <v>1000</v>
      </c>
      <c r="I295" s="90">
        <v>1000</v>
      </c>
      <c r="J295" s="91">
        <f>H295-I295</f>
        <v>0</v>
      </c>
      <c r="K295" s="16" t="str">
        <f t="shared" si="10"/>
        <v>00008040100040070200</v>
      </c>
      <c r="L295" s="10" t="s">
        <v>353</v>
      </c>
    </row>
    <row r="296" spans="1:12" ht="22.5">
      <c r="A296" s="83" t="s">
        <v>120</v>
      </c>
      <c r="B296" s="84" t="s">
        <v>7</v>
      </c>
      <c r="C296" s="85" t="s">
        <v>68</v>
      </c>
      <c r="D296" s="115" t="s">
        <v>350</v>
      </c>
      <c r="E296" s="86" t="s">
        <v>352</v>
      </c>
      <c r="F296" s="116"/>
      <c r="G296" s="117" t="s">
        <v>122</v>
      </c>
      <c r="H296" s="89">
        <v>1000</v>
      </c>
      <c r="I296" s="90">
        <v>1000</v>
      </c>
      <c r="J296" s="91">
        <f>H296-I296</f>
        <v>0</v>
      </c>
      <c r="K296" s="16" t="str">
        <f t="shared" si="10"/>
        <v>00008040100040070240</v>
      </c>
      <c r="L296" s="10" t="s">
        <v>354</v>
      </c>
    </row>
    <row r="297" spans="1:12" s="7" customFormat="1" ht="22.5">
      <c r="A297" s="92" t="s">
        <v>125</v>
      </c>
      <c r="B297" s="93" t="s">
        <v>7</v>
      </c>
      <c r="C297" s="94" t="s">
        <v>68</v>
      </c>
      <c r="D297" s="118" t="s">
        <v>350</v>
      </c>
      <c r="E297" s="95" t="s">
        <v>352</v>
      </c>
      <c r="F297" s="119"/>
      <c r="G297" s="120" t="s">
        <v>126</v>
      </c>
      <c r="H297" s="98">
        <v>1000</v>
      </c>
      <c r="I297" s="99">
        <v>1000</v>
      </c>
      <c r="J297" s="100">
        <f>H297-I297</f>
        <v>0</v>
      </c>
      <c r="K297" s="16" t="str">
        <f t="shared" si="10"/>
        <v>00008040100040070244</v>
      </c>
      <c r="L297" s="6" t="str">
        <f>C297&amp;D297&amp;E297&amp;F297&amp;G297</f>
        <v>00008040100040070244</v>
      </c>
    </row>
    <row r="298" spans="1:11" ht="5.25" customHeight="1" hidden="1" thickBot="1">
      <c r="A298" s="121"/>
      <c r="B298" s="122"/>
      <c r="C298" s="123"/>
      <c r="D298" s="123"/>
      <c r="E298" s="123"/>
      <c r="F298" s="123"/>
      <c r="G298" s="123"/>
      <c r="H298" s="124"/>
      <c r="I298" s="125"/>
      <c r="J298" s="126"/>
      <c r="K298" s="14"/>
    </row>
    <row r="299" spans="1:11" ht="13.5" thickBot="1">
      <c r="A299" s="127"/>
      <c r="B299" s="127"/>
      <c r="C299" s="34"/>
      <c r="D299" s="34"/>
      <c r="E299" s="34"/>
      <c r="F299" s="34"/>
      <c r="G299" s="34"/>
      <c r="H299" s="128"/>
      <c r="I299" s="128"/>
      <c r="J299" s="128"/>
      <c r="K299" s="5"/>
    </row>
    <row r="300" spans="1:10" ht="13.5" thickBot="1">
      <c r="A300" s="129" t="s">
        <v>18</v>
      </c>
      <c r="B300" s="130">
        <v>450</v>
      </c>
      <c r="C300" s="131" t="s">
        <v>17</v>
      </c>
      <c r="D300" s="132"/>
      <c r="E300" s="132"/>
      <c r="F300" s="132"/>
      <c r="G300" s="133"/>
      <c r="H300" s="134">
        <f>0-H308</f>
        <v>-646000</v>
      </c>
      <c r="I300" s="134">
        <f>I15-I86</f>
        <v>-622596.5</v>
      </c>
      <c r="J300" s="135" t="s">
        <v>17</v>
      </c>
    </row>
    <row r="301" spans="1:10" ht="12.75">
      <c r="A301" s="127"/>
      <c r="B301" s="136"/>
      <c r="C301" s="34"/>
      <c r="D301" s="34"/>
      <c r="E301" s="34"/>
      <c r="F301" s="34"/>
      <c r="G301" s="34"/>
      <c r="H301" s="34"/>
      <c r="I301" s="34"/>
      <c r="J301" s="34"/>
    </row>
    <row r="302" spans="1:11" ht="15">
      <c r="A302" s="45" t="s">
        <v>32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11"/>
    </row>
    <row r="303" spans="1:11" ht="12.75">
      <c r="A303" s="46"/>
      <c r="B303" s="137"/>
      <c r="C303" s="47"/>
      <c r="D303" s="47"/>
      <c r="E303" s="47"/>
      <c r="F303" s="47"/>
      <c r="G303" s="47"/>
      <c r="H303" s="48"/>
      <c r="I303" s="48"/>
      <c r="J303" s="138" t="s">
        <v>27</v>
      </c>
      <c r="K303" s="4"/>
    </row>
    <row r="304" spans="1:11" ht="16.5" customHeight="1">
      <c r="A304" s="50" t="s">
        <v>39</v>
      </c>
      <c r="B304" s="50" t="s">
        <v>40</v>
      </c>
      <c r="C304" s="51" t="s">
        <v>45</v>
      </c>
      <c r="D304" s="52"/>
      <c r="E304" s="52"/>
      <c r="F304" s="52"/>
      <c r="G304" s="53"/>
      <c r="H304" s="50" t="s">
        <v>42</v>
      </c>
      <c r="I304" s="50" t="s">
        <v>23</v>
      </c>
      <c r="J304" s="50" t="s">
        <v>43</v>
      </c>
      <c r="K304" s="12"/>
    </row>
    <row r="305" spans="1:11" ht="16.5" customHeight="1">
      <c r="A305" s="54"/>
      <c r="B305" s="54"/>
      <c r="C305" s="55"/>
      <c r="D305" s="56"/>
      <c r="E305" s="56"/>
      <c r="F305" s="56"/>
      <c r="G305" s="57"/>
      <c r="H305" s="54"/>
      <c r="I305" s="54"/>
      <c r="J305" s="54"/>
      <c r="K305" s="12"/>
    </row>
    <row r="306" spans="1:11" ht="16.5" customHeight="1">
      <c r="A306" s="58"/>
      <c r="B306" s="58"/>
      <c r="C306" s="59"/>
      <c r="D306" s="60"/>
      <c r="E306" s="60"/>
      <c r="F306" s="60"/>
      <c r="G306" s="61"/>
      <c r="H306" s="58"/>
      <c r="I306" s="58"/>
      <c r="J306" s="58"/>
      <c r="K306" s="12"/>
    </row>
    <row r="307" spans="1:11" ht="13.5" thickBot="1">
      <c r="A307" s="62">
        <v>1</v>
      </c>
      <c r="B307" s="63">
        <v>2</v>
      </c>
      <c r="C307" s="64">
        <v>3</v>
      </c>
      <c r="D307" s="65"/>
      <c r="E307" s="65"/>
      <c r="F307" s="65"/>
      <c r="G307" s="66"/>
      <c r="H307" s="67" t="s">
        <v>2</v>
      </c>
      <c r="I307" s="67" t="s">
        <v>25</v>
      </c>
      <c r="J307" s="67" t="s">
        <v>26</v>
      </c>
      <c r="K307" s="13"/>
    </row>
    <row r="308" spans="1:10" ht="12.75" customHeight="1">
      <c r="A308" s="139" t="s">
        <v>33</v>
      </c>
      <c r="B308" s="69" t="s">
        <v>8</v>
      </c>
      <c r="C308" s="70" t="s">
        <v>17</v>
      </c>
      <c r="D308" s="71"/>
      <c r="E308" s="71"/>
      <c r="F308" s="71"/>
      <c r="G308" s="72"/>
      <c r="H308" s="140">
        <f>H310+H315+H320</f>
        <v>646000</v>
      </c>
      <c r="I308" s="140">
        <f>I310+I315+I320</f>
        <v>622596.5</v>
      </c>
      <c r="J308" s="141">
        <f>H308-I308</f>
        <v>23403.5</v>
      </c>
    </row>
    <row r="309" spans="1:10" ht="12.75" customHeight="1">
      <c r="A309" s="142" t="s">
        <v>11</v>
      </c>
      <c r="B309" s="143"/>
      <c r="C309" s="144"/>
      <c r="D309" s="145"/>
      <c r="E309" s="145"/>
      <c r="F309" s="145"/>
      <c r="G309" s="146"/>
      <c r="H309" s="147"/>
      <c r="I309" s="148"/>
      <c r="J309" s="149"/>
    </row>
    <row r="310" spans="1:10" ht="12.75" customHeight="1">
      <c r="A310" s="139" t="s">
        <v>34</v>
      </c>
      <c r="B310" s="150" t="s">
        <v>12</v>
      </c>
      <c r="C310" s="151" t="s">
        <v>17</v>
      </c>
      <c r="D310" s="152"/>
      <c r="E310" s="152"/>
      <c r="F310" s="152"/>
      <c r="G310" s="153"/>
      <c r="H310" s="73">
        <v>0</v>
      </c>
      <c r="I310" s="73">
        <v>0</v>
      </c>
      <c r="J310" s="154">
        <v>0</v>
      </c>
    </row>
    <row r="311" spans="1:10" ht="12.75" customHeight="1">
      <c r="A311" s="142" t="s">
        <v>10</v>
      </c>
      <c r="B311" s="76"/>
      <c r="C311" s="155"/>
      <c r="D311" s="156"/>
      <c r="E311" s="156"/>
      <c r="F311" s="156"/>
      <c r="G311" s="157"/>
      <c r="H311" s="158"/>
      <c r="I311" s="159"/>
      <c r="J311" s="160"/>
    </row>
    <row r="312" spans="1:12" ht="12.75" hidden="1">
      <c r="A312" s="161"/>
      <c r="B312" s="162" t="s">
        <v>12</v>
      </c>
      <c r="C312" s="163"/>
      <c r="D312" s="164"/>
      <c r="E312" s="165"/>
      <c r="F312" s="165"/>
      <c r="G312" s="166"/>
      <c r="H312" s="167"/>
      <c r="I312" s="168"/>
      <c r="J312" s="169"/>
      <c r="K312" s="20">
        <f>C312&amp;D312&amp;G312</f>
      </c>
      <c r="L312" s="21"/>
    </row>
    <row r="313" spans="1:12" s="7" customFormat="1" ht="12.75">
      <c r="A313" s="170"/>
      <c r="B313" s="171" t="s">
        <v>12</v>
      </c>
      <c r="C313" s="172"/>
      <c r="D313" s="173"/>
      <c r="E313" s="173"/>
      <c r="F313" s="173"/>
      <c r="G313" s="174"/>
      <c r="H313" s="175"/>
      <c r="I313" s="176"/>
      <c r="J313" s="177">
        <f>H313-I313</f>
        <v>0</v>
      </c>
      <c r="K313" s="22">
        <f>C313&amp;D313&amp;G313</f>
      </c>
      <c r="L313" s="23">
        <f>C313&amp;D313&amp;G313</f>
      </c>
    </row>
    <row r="314" spans="1:11" ht="12.75" customHeight="1" hidden="1">
      <c r="A314" s="178"/>
      <c r="B314" s="179"/>
      <c r="C314" s="180"/>
      <c r="D314" s="180"/>
      <c r="E314" s="180"/>
      <c r="F314" s="180"/>
      <c r="G314" s="180"/>
      <c r="H314" s="181"/>
      <c r="I314" s="182"/>
      <c r="J314" s="183"/>
      <c r="K314" s="15"/>
    </row>
    <row r="315" spans="1:10" ht="12.75" customHeight="1">
      <c r="A315" s="139" t="s">
        <v>35</v>
      </c>
      <c r="B315" s="76" t="s">
        <v>13</v>
      </c>
      <c r="C315" s="155" t="s">
        <v>17</v>
      </c>
      <c r="D315" s="156"/>
      <c r="E315" s="156"/>
      <c r="F315" s="156"/>
      <c r="G315" s="157"/>
      <c r="H315" s="73">
        <v>0</v>
      </c>
      <c r="I315" s="73">
        <v>0</v>
      </c>
      <c r="J315" s="184">
        <v>0</v>
      </c>
    </row>
    <row r="316" spans="1:10" ht="12.75" customHeight="1">
      <c r="A316" s="142" t="s">
        <v>10</v>
      </c>
      <c r="B316" s="76"/>
      <c r="C316" s="155"/>
      <c r="D316" s="156"/>
      <c r="E316" s="156"/>
      <c r="F316" s="156"/>
      <c r="G316" s="157"/>
      <c r="H316" s="158"/>
      <c r="I316" s="159"/>
      <c r="J316" s="160"/>
    </row>
    <row r="317" spans="1:12" ht="12.75" customHeight="1" hidden="1">
      <c r="A317" s="161"/>
      <c r="B317" s="162" t="s">
        <v>13</v>
      </c>
      <c r="C317" s="163"/>
      <c r="D317" s="164"/>
      <c r="E317" s="165"/>
      <c r="F317" s="165"/>
      <c r="G317" s="166"/>
      <c r="H317" s="167"/>
      <c r="I317" s="168"/>
      <c r="J317" s="169"/>
      <c r="K317" s="20">
        <f>C317&amp;D317&amp;G317</f>
      </c>
      <c r="L317" s="21"/>
    </row>
    <row r="318" spans="1:12" s="7" customFormat="1" ht="12.75">
      <c r="A318" s="170"/>
      <c r="B318" s="171" t="s">
        <v>13</v>
      </c>
      <c r="C318" s="172"/>
      <c r="D318" s="173"/>
      <c r="E318" s="173"/>
      <c r="F318" s="173"/>
      <c r="G318" s="174"/>
      <c r="H318" s="175"/>
      <c r="I318" s="176"/>
      <c r="J318" s="177">
        <f>H318-I318</f>
        <v>0</v>
      </c>
      <c r="K318" s="22">
        <f>C318&amp;D318&amp;G318</f>
      </c>
      <c r="L318" s="23">
        <f>C318&amp;D318&amp;G318</f>
      </c>
    </row>
    <row r="319" spans="1:11" ht="12.75" customHeight="1" hidden="1">
      <c r="A319" s="178"/>
      <c r="B319" s="185"/>
      <c r="C319" s="180"/>
      <c r="D319" s="180"/>
      <c r="E319" s="180"/>
      <c r="F319" s="180"/>
      <c r="G319" s="180"/>
      <c r="H319" s="181"/>
      <c r="I319" s="182"/>
      <c r="J319" s="183"/>
      <c r="K319" s="15"/>
    </row>
    <row r="320" spans="1:10" ht="12.75" customHeight="1">
      <c r="A320" s="139" t="s">
        <v>16</v>
      </c>
      <c r="B320" s="76" t="s">
        <v>9</v>
      </c>
      <c r="C320" s="186" t="s">
        <v>53</v>
      </c>
      <c r="D320" s="187"/>
      <c r="E320" s="187"/>
      <c r="F320" s="187"/>
      <c r="G320" s="188"/>
      <c r="H320" s="73">
        <v>646000</v>
      </c>
      <c r="I320" s="73">
        <v>622596.5</v>
      </c>
      <c r="J320" s="189">
        <f>H320-I320</f>
        <v>23403.5</v>
      </c>
    </row>
    <row r="321" spans="1:10" ht="22.5">
      <c r="A321" s="139" t="s">
        <v>54</v>
      </c>
      <c r="B321" s="76" t="s">
        <v>9</v>
      </c>
      <c r="C321" s="186" t="s">
        <v>55</v>
      </c>
      <c r="D321" s="187"/>
      <c r="E321" s="187"/>
      <c r="F321" s="187"/>
      <c r="G321" s="188"/>
      <c r="H321" s="73">
        <v>646000</v>
      </c>
      <c r="I321" s="73">
        <v>622596.5</v>
      </c>
      <c r="J321" s="189">
        <f>H321-I321</f>
        <v>23403.5</v>
      </c>
    </row>
    <row r="322" spans="1:10" ht="35.25" customHeight="1">
      <c r="A322" s="139" t="s">
        <v>57</v>
      </c>
      <c r="B322" s="76" t="s">
        <v>9</v>
      </c>
      <c r="C322" s="186" t="s">
        <v>56</v>
      </c>
      <c r="D322" s="187"/>
      <c r="E322" s="187"/>
      <c r="F322" s="187"/>
      <c r="G322" s="188"/>
      <c r="H322" s="73">
        <v>0</v>
      </c>
      <c r="I322" s="73">
        <v>0</v>
      </c>
      <c r="J322" s="189">
        <f>H322-I322</f>
        <v>0</v>
      </c>
    </row>
    <row r="323" spans="1:12" ht="12.75">
      <c r="A323" s="190" t="s">
        <v>80</v>
      </c>
      <c r="B323" s="191" t="s">
        <v>14</v>
      </c>
      <c r="C323" s="192" t="s">
        <v>68</v>
      </c>
      <c r="D323" s="193" t="s">
        <v>79</v>
      </c>
      <c r="E323" s="194"/>
      <c r="F323" s="194"/>
      <c r="G323" s="195"/>
      <c r="H323" s="89">
        <v>-9851550</v>
      </c>
      <c r="I323" s="89">
        <v>-9722571.87</v>
      </c>
      <c r="J323" s="196" t="s">
        <v>58</v>
      </c>
      <c r="K323" s="10" t="str">
        <f aca="true" t="shared" si="11" ref="K323:K330">C323&amp;D323&amp;G323</f>
        <v>00001050000000000500</v>
      </c>
      <c r="L323" s="10" t="s">
        <v>81</v>
      </c>
    </row>
    <row r="324" spans="1:12" ht="12.75">
      <c r="A324" s="190" t="s">
        <v>83</v>
      </c>
      <c r="B324" s="191" t="s">
        <v>14</v>
      </c>
      <c r="C324" s="192" t="s">
        <v>68</v>
      </c>
      <c r="D324" s="193" t="s">
        <v>82</v>
      </c>
      <c r="E324" s="194"/>
      <c r="F324" s="194"/>
      <c r="G324" s="195"/>
      <c r="H324" s="89">
        <v>-9851550</v>
      </c>
      <c r="I324" s="89">
        <v>-9722571.87</v>
      </c>
      <c r="J324" s="196" t="s">
        <v>58</v>
      </c>
      <c r="K324" s="10" t="str">
        <f t="shared" si="11"/>
        <v>00001050200000000500</v>
      </c>
      <c r="L324" s="10" t="s">
        <v>84</v>
      </c>
    </row>
    <row r="325" spans="1:12" ht="12.75">
      <c r="A325" s="190" t="s">
        <v>86</v>
      </c>
      <c r="B325" s="191" t="s">
        <v>14</v>
      </c>
      <c r="C325" s="192" t="s">
        <v>68</v>
      </c>
      <c r="D325" s="193" t="s">
        <v>85</v>
      </c>
      <c r="E325" s="194"/>
      <c r="F325" s="194"/>
      <c r="G325" s="195"/>
      <c r="H325" s="89">
        <v>-9851550</v>
      </c>
      <c r="I325" s="89">
        <v>-9722571.87</v>
      </c>
      <c r="J325" s="196" t="s">
        <v>58</v>
      </c>
      <c r="K325" s="10" t="str">
        <f t="shared" si="11"/>
        <v>00001050201000000510</v>
      </c>
      <c r="L325" s="10" t="s">
        <v>87</v>
      </c>
    </row>
    <row r="326" spans="1:12" ht="22.5">
      <c r="A326" s="197" t="s">
        <v>89</v>
      </c>
      <c r="B326" s="198" t="s">
        <v>14</v>
      </c>
      <c r="C326" s="199" t="s">
        <v>68</v>
      </c>
      <c r="D326" s="200" t="s">
        <v>88</v>
      </c>
      <c r="E326" s="200"/>
      <c r="F326" s="200"/>
      <c r="G326" s="201"/>
      <c r="H326" s="202">
        <v>-9851550</v>
      </c>
      <c r="I326" s="202">
        <v>-9722571.87</v>
      </c>
      <c r="J326" s="203" t="s">
        <v>17</v>
      </c>
      <c r="K326" s="10" t="str">
        <f t="shared" si="11"/>
        <v>00001050201100000510</v>
      </c>
      <c r="L326" s="1" t="str">
        <f>C326&amp;D326&amp;G326</f>
        <v>00001050201100000510</v>
      </c>
    </row>
    <row r="327" spans="1:12" ht="12.75">
      <c r="A327" s="190" t="s">
        <v>67</v>
      </c>
      <c r="B327" s="191" t="s">
        <v>15</v>
      </c>
      <c r="C327" s="192" t="s">
        <v>68</v>
      </c>
      <c r="D327" s="193" t="s">
        <v>69</v>
      </c>
      <c r="E327" s="194"/>
      <c r="F327" s="194"/>
      <c r="G327" s="195"/>
      <c r="H327" s="89">
        <v>10497550</v>
      </c>
      <c r="I327" s="89">
        <v>10345168.37</v>
      </c>
      <c r="J327" s="196" t="s">
        <v>58</v>
      </c>
      <c r="K327" s="10" t="str">
        <f t="shared" si="11"/>
        <v>00001050000000000600</v>
      </c>
      <c r="L327" s="10" t="s">
        <v>70</v>
      </c>
    </row>
    <row r="328" spans="1:12" ht="12.75">
      <c r="A328" s="190" t="s">
        <v>71</v>
      </c>
      <c r="B328" s="191" t="s">
        <v>15</v>
      </c>
      <c r="C328" s="192" t="s">
        <v>68</v>
      </c>
      <c r="D328" s="193" t="s">
        <v>72</v>
      </c>
      <c r="E328" s="194"/>
      <c r="F328" s="194"/>
      <c r="G328" s="195"/>
      <c r="H328" s="89">
        <v>10497550</v>
      </c>
      <c r="I328" s="89">
        <v>10345168.37</v>
      </c>
      <c r="J328" s="196" t="s">
        <v>58</v>
      </c>
      <c r="K328" s="10" t="str">
        <f t="shared" si="11"/>
        <v>00001050200000000600</v>
      </c>
      <c r="L328" s="10" t="s">
        <v>73</v>
      </c>
    </row>
    <row r="329" spans="1:12" ht="12.75">
      <c r="A329" s="190" t="s">
        <v>74</v>
      </c>
      <c r="B329" s="191" t="s">
        <v>15</v>
      </c>
      <c r="C329" s="192" t="s">
        <v>68</v>
      </c>
      <c r="D329" s="193" t="s">
        <v>75</v>
      </c>
      <c r="E329" s="194"/>
      <c r="F329" s="194"/>
      <c r="G329" s="195"/>
      <c r="H329" s="89">
        <v>10497550</v>
      </c>
      <c r="I329" s="89">
        <v>10345168.37</v>
      </c>
      <c r="J329" s="196" t="s">
        <v>58</v>
      </c>
      <c r="K329" s="10" t="str">
        <f t="shared" si="11"/>
        <v>00001050201000000610</v>
      </c>
      <c r="L329" s="10" t="s">
        <v>76</v>
      </c>
    </row>
    <row r="330" spans="1:12" ht="22.5">
      <c r="A330" s="204" t="s">
        <v>77</v>
      </c>
      <c r="B330" s="198" t="s">
        <v>15</v>
      </c>
      <c r="C330" s="199" t="s">
        <v>68</v>
      </c>
      <c r="D330" s="200" t="s">
        <v>78</v>
      </c>
      <c r="E330" s="200"/>
      <c r="F330" s="200"/>
      <c r="G330" s="201"/>
      <c r="H330" s="205">
        <v>10497550</v>
      </c>
      <c r="I330" s="205">
        <v>10345168.37</v>
      </c>
      <c r="J330" s="206" t="s">
        <v>17</v>
      </c>
      <c r="K330" s="9" t="str">
        <f t="shared" si="11"/>
        <v>00001050201100000610</v>
      </c>
      <c r="L330" s="1" t="str">
        <f>C330&amp;D330&amp;G330</f>
        <v>00001050201100000610</v>
      </c>
    </row>
    <row r="331" spans="1:11" ht="12.75">
      <c r="A331" s="127"/>
      <c r="B331" s="136"/>
      <c r="C331" s="34"/>
      <c r="D331" s="34"/>
      <c r="E331" s="34"/>
      <c r="F331" s="34"/>
      <c r="G331" s="34"/>
      <c r="H331" s="34"/>
      <c r="I331" s="34"/>
      <c r="J331" s="34"/>
      <c r="K331" s="2"/>
    </row>
    <row r="332" spans="1:12" ht="12.75">
      <c r="A332" s="127"/>
      <c r="B332" s="136"/>
      <c r="C332" s="34"/>
      <c r="D332" s="34"/>
      <c r="E332" s="34"/>
      <c r="F332" s="34"/>
      <c r="G332" s="34"/>
      <c r="H332" s="34"/>
      <c r="I332" s="34"/>
      <c r="J332" s="34"/>
      <c r="K332" s="8"/>
      <c r="L332" s="8"/>
    </row>
    <row r="333" spans="1:12" ht="21.75" customHeight="1">
      <c r="A333" s="207" t="s">
        <v>48</v>
      </c>
      <c r="B333" s="208"/>
      <c r="C333" s="208"/>
      <c r="D333" s="208"/>
      <c r="E333" s="136"/>
      <c r="F333" s="136"/>
      <c r="G333" s="34"/>
      <c r="H333" s="136" t="s">
        <v>50</v>
      </c>
      <c r="I333" s="209"/>
      <c r="J333" s="209"/>
      <c r="K333" s="8"/>
      <c r="L333" s="8"/>
    </row>
    <row r="334" spans="1:12" ht="22.5">
      <c r="A334" s="28" t="s">
        <v>46</v>
      </c>
      <c r="B334" s="210" t="s">
        <v>47</v>
      </c>
      <c r="C334" s="210"/>
      <c r="D334" s="210"/>
      <c r="E334" s="136"/>
      <c r="F334" s="136"/>
      <c r="G334" s="34"/>
      <c r="H334" s="34"/>
      <c r="I334" s="211" t="s">
        <v>51</v>
      </c>
      <c r="J334" s="136" t="s">
        <v>47</v>
      </c>
      <c r="K334" s="8"/>
      <c r="L334" s="8"/>
    </row>
    <row r="335" spans="1:12" ht="12.75">
      <c r="A335" s="28"/>
      <c r="B335" s="136"/>
      <c r="C335" s="34"/>
      <c r="D335" s="34"/>
      <c r="E335" s="34"/>
      <c r="F335" s="34"/>
      <c r="G335" s="34"/>
      <c r="H335" s="34"/>
      <c r="I335" s="34"/>
      <c r="J335" s="34"/>
      <c r="K335" s="8"/>
      <c r="L335" s="8"/>
    </row>
    <row r="336" spans="1:12" ht="21.75" customHeight="1">
      <c r="A336" s="28" t="s">
        <v>49</v>
      </c>
      <c r="B336" s="212"/>
      <c r="C336" s="212"/>
      <c r="D336" s="212"/>
      <c r="E336" s="213"/>
      <c r="F336" s="213"/>
      <c r="G336" s="34"/>
      <c r="H336" s="34"/>
      <c r="I336" s="34"/>
      <c r="J336" s="34"/>
      <c r="K336" s="8"/>
      <c r="L336" s="8"/>
    </row>
    <row r="337" spans="1:12" ht="12.75">
      <c r="A337" s="28" t="s">
        <v>46</v>
      </c>
      <c r="B337" s="210" t="s">
        <v>47</v>
      </c>
      <c r="C337" s="210"/>
      <c r="D337" s="210"/>
      <c r="E337" s="136"/>
      <c r="F337" s="136"/>
      <c r="G337" s="34"/>
      <c r="H337" s="34"/>
      <c r="I337" s="34"/>
      <c r="J337" s="34"/>
      <c r="K337" s="8"/>
      <c r="L337" s="8"/>
    </row>
    <row r="338" spans="1:12" ht="12.75">
      <c r="A338" s="28"/>
      <c r="B338" s="136"/>
      <c r="C338" s="34"/>
      <c r="D338" s="34"/>
      <c r="E338" s="34"/>
      <c r="F338" s="34"/>
      <c r="G338" s="34"/>
      <c r="H338" s="34"/>
      <c r="I338" s="34"/>
      <c r="J338" s="34"/>
      <c r="K338" s="8"/>
      <c r="L338" s="8"/>
    </row>
    <row r="339" spans="1:12" ht="12.75">
      <c r="A339" s="28" t="s">
        <v>31</v>
      </c>
      <c r="B339" s="136"/>
      <c r="C339" s="34"/>
      <c r="D339" s="34"/>
      <c r="E339" s="34"/>
      <c r="F339" s="34"/>
      <c r="G339" s="34"/>
      <c r="H339" s="34"/>
      <c r="I339" s="34"/>
      <c r="J339" s="34"/>
      <c r="K339" s="8"/>
      <c r="L339" s="8"/>
    </row>
    <row r="340" spans="1:12" ht="12.75">
      <c r="A340" s="127"/>
      <c r="B340" s="136"/>
      <c r="C340" s="34"/>
      <c r="D340" s="34"/>
      <c r="E340" s="34"/>
      <c r="F340" s="34"/>
      <c r="G340" s="34"/>
      <c r="H340" s="34"/>
      <c r="I340" s="34"/>
      <c r="J340" s="34"/>
      <c r="K340" s="8"/>
      <c r="L340" s="8"/>
    </row>
    <row r="341" spans="11:12" ht="12.75">
      <c r="K341" s="8"/>
      <c r="L341" s="8"/>
    </row>
    <row r="342" spans="11:12" ht="12.75">
      <c r="K342" s="8"/>
      <c r="L342" s="8"/>
    </row>
    <row r="343" spans="11:12" ht="12.75">
      <c r="K343" s="8"/>
      <c r="L343" s="8"/>
    </row>
    <row r="344" spans="11:12" ht="12.75">
      <c r="K344" s="8"/>
      <c r="L344" s="8"/>
    </row>
    <row r="345" spans="11:12" ht="12.75">
      <c r="K345" s="8"/>
      <c r="L345" s="8"/>
    </row>
    <row r="346" spans="11:12" ht="12.75">
      <c r="K346" s="8"/>
      <c r="L346" s="8"/>
    </row>
  </sheetData>
  <sheetProtection/>
  <mergeCells count="330">
    <mergeCell ref="B334:D334"/>
    <mergeCell ref="C321:G321"/>
    <mergeCell ref="D313:G313"/>
    <mergeCell ref="D323:G323"/>
    <mergeCell ref="D324:G324"/>
    <mergeCell ref="D317:G317"/>
    <mergeCell ref="D318:G318"/>
    <mergeCell ref="D329:G329"/>
    <mergeCell ref="D330:G330"/>
    <mergeCell ref="C320:G320"/>
    <mergeCell ref="C322:G322"/>
    <mergeCell ref="H304:H306"/>
    <mergeCell ref="C304:G306"/>
    <mergeCell ref="D312:G312"/>
    <mergeCell ref="C307:G307"/>
    <mergeCell ref="C308:G308"/>
    <mergeCell ref="C309:G309"/>
    <mergeCell ref="C82:G84"/>
    <mergeCell ref="E97:F97"/>
    <mergeCell ref="I304:I306"/>
    <mergeCell ref="C300:G300"/>
    <mergeCell ref="B337:D337"/>
    <mergeCell ref="C311:G311"/>
    <mergeCell ref="C315:G315"/>
    <mergeCell ref="C316:G316"/>
    <mergeCell ref="B333:D333"/>
    <mergeCell ref="B336:D336"/>
    <mergeCell ref="C85:G85"/>
    <mergeCell ref="A302:J302"/>
    <mergeCell ref="C87:G87"/>
    <mergeCell ref="H82:H84"/>
    <mergeCell ref="B82:B84"/>
    <mergeCell ref="A80:J80"/>
    <mergeCell ref="J82:J84"/>
    <mergeCell ref="I82:I84"/>
    <mergeCell ref="A82:A84"/>
    <mergeCell ref="C86:G86"/>
    <mergeCell ref="B11:B13"/>
    <mergeCell ref="I11:I13"/>
    <mergeCell ref="A11:A13"/>
    <mergeCell ref="C11:G13"/>
    <mergeCell ref="C15:G15"/>
    <mergeCell ref="C16:G16"/>
    <mergeCell ref="J304:J30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93:F93"/>
    <mergeCell ref="E94:F94"/>
    <mergeCell ref="E95:F95"/>
    <mergeCell ref="E96:F96"/>
    <mergeCell ref="A304:A306"/>
    <mergeCell ref="B304:B306"/>
    <mergeCell ref="C310:G310"/>
    <mergeCell ref="D327:G327"/>
    <mergeCell ref="D328:G328"/>
    <mergeCell ref="D325:G325"/>
    <mergeCell ref="D326:G326"/>
    <mergeCell ref="E88:F88"/>
    <mergeCell ref="E89:F89"/>
    <mergeCell ref="E90:F90"/>
    <mergeCell ref="E91:F91"/>
    <mergeCell ref="E92:F9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87:F287"/>
    <mergeCell ref="E278:F278"/>
    <mergeCell ref="E279:F279"/>
    <mergeCell ref="E280:F280"/>
    <mergeCell ref="E281:F281"/>
    <mergeCell ref="E282:F282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D17:G17"/>
    <mergeCell ref="D18:G18"/>
    <mergeCell ref="D19:G19"/>
    <mergeCell ref="D20:G20"/>
    <mergeCell ref="D21:G21"/>
    <mergeCell ref="E293:F293"/>
    <mergeCell ref="E283:F283"/>
    <mergeCell ref="E284:F284"/>
    <mergeCell ref="E285:F285"/>
    <mergeCell ref="E286:F28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77:G77"/>
    <mergeCell ref="D72:G72"/>
    <mergeCell ref="D73:G73"/>
    <mergeCell ref="D74:G74"/>
    <mergeCell ref="D75:G75"/>
    <mergeCell ref="D76:G76"/>
  </mergeCells>
  <printOptions/>
  <pageMargins left="0.3937007874015748" right="0.1968503937007874" top="0.19" bottom="0.22" header="0" footer="0"/>
  <pageSetup horizontalDpi="600" verticalDpi="600" orientation="portrait" paperSize="9" scale="90" r:id="rId1"/>
  <rowBreaks count="2" manualBreakCount="2">
    <brk id="78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2017-01-09T05:35:33Z</cp:lastPrinted>
  <dcterms:created xsi:type="dcterms:W3CDTF">2009-02-13T09:10:05Z</dcterms:created>
  <dcterms:modified xsi:type="dcterms:W3CDTF">2017-01-09T05:36:48Z</dcterms:modified>
  <cp:category/>
  <cp:version/>
  <cp:contentType/>
  <cp:contentStatus/>
</cp:coreProperties>
</file>