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ТРАФАРЕТ" r:id="rId6"/>
  </sheets>
</workbook>
</file>

<file path=xl/sharedStrings.xml><?xml version="1.0" encoding="utf-8"?>
<sst xmlns="http://schemas.openxmlformats.org/spreadsheetml/2006/main" count="184">
  <si>
    <t>ОТЧЕТ ОБ ИСПОЛНЕНИИ БЮДЖЕТА</t>
  </si>
  <si>
    <t>КОДЫ</t>
  </si>
  <si>
    <t>0503117</t>
  </si>
  <si>
    <t>3</t>
  </si>
  <si>
    <t>на  </t>
  </si>
  <si>
    <t>01 июня 2024 г.</t>
  </si>
  <si>
    <t>             Дата</t>
  </si>
  <si>
    <t>500</t>
  </si>
  <si>
    <t>          по ОКПО</t>
  </si>
  <si>
    <t>01.06.2024</t>
  </si>
  <si>
    <t>Наименование финансового органа</t>
  </si>
  <si>
    <t>Успенское сельское поселение</t>
  </si>
  <si>
    <t>    Глава по БК</t>
  </si>
  <si>
    <t>Наименование публично-правового образования</t>
  </si>
  <si>
    <t>Бюджет Успенского сельского поселения</t>
  </si>
  <si>
    <t>        по ОКТМО</t>
  </si>
  <si>
    <t>Периодичность:  месячная, квартальная, годовая</t>
  </si>
  <si>
    <t>Единица измерения:  руб </t>
  </si>
  <si>
    <t>383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</si>
  <si>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</si>
  <si>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</si>
  <si>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</si>
  <si>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</si>
  <si>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</si>
  <si>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</si>
  <si>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</si>
  <si>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</si>
  <si>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</si>
  <si>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</si>
  <si>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</si>
  <si>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</si>
  <si>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</si>
  <si>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</si>
  <si>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</si>
  <si>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</si>
  <si>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</si>
  <si>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</si>
  <si>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</si>
  <si>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</si>
  <si>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</si>
  <si>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</si>
  <si>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</si>
  <si>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</si>
  <si>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</si>
  <si>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</si>
  <si>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</si>
  <si>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</si>
  <si>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</si>
  <si>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</si>
  <si>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</si>
  <si>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</si>
  <si>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</si>
  <si>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</si>
  <si>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</si>
  <si>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</si>
  <si>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</si>
  <si>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</si>
  <si>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</si>
  <si>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</si>
  <si>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</si>
  <si>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</si>
  <si>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</si>
  <si>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</si>
  <si>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</si>
  <si>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</si>
  <si>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</si>
  <si>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</si>
  <si>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</si>
  <si>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</si>
  <si>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</si>
  <si>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</si>
  <si>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</si>
  <si>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</si>
  <si>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</si>
  <si>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</si>
  <si>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 сельских поселений</t>
  </si>
  <si>
    <t>20249999100000150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</si>
  <si>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</si>
  <si>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</si>
  <si>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 2. Расходы бюджета</t>
  </si>
  <si>
    <t>              Форма 0503117  с.2</t>
  </si>
  <si>
    <t>Код расхода по бюджетной классификации</t>
  </si>
  <si>
    <t>Расходы бюджета - всего</t>
  </si>
  <si>
    <t>200</t>
  </si>
  <si>
    <t>	Фонд оплаты труда государственных (муниципальных) органов	</t>
  </si>
  <si>
    <t>0102</t>
  </si>
  <si>
    <t>0110140001</t>
  </si>
  <si>
    <t>121</t>
  </si>
  <si>
    <t>	Иные выплаты персоналу государственных (муниципальных) органов, за исключением фонда оплаты труда	</t>
  </si>
  <si>
    <t>122</t>
  </si>
  <si>
    <t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</si>
  <si>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</si>
  <si>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0104</t>
  </si>
  <si>
    <t>0110240200</t>
  </si>
  <si>
    <t>	Прочая закупка товаров, работ и услуг	</t>
  </si>
  <si>
    <t>244</t>
  </si>
  <si>
    <t>	Закупка энергетических ресурсов	</t>
  </si>
  <si>
    <t>247</t>
  </si>
  <si>
    <t>	Уплата налога на имущество организаций и земельного налога	</t>
  </si>
  <si>
    <t>851</t>
  </si>
  <si>
    <t>	Уплата прочих налогов, сборов	</t>
  </si>
  <si>
    <t>852</t>
  </si>
  <si>
    <t>	Уплата иных платежей	</t>
  </si>
  <si>
    <t>853</t>
  </si>
  <si>
    <t>0110270280</t>
  </si>
  <si>
    <t>0110270650</t>
  </si>
  <si>
    <t>	Иные межбюджетные трансферты	</t>
  </si>
  <si>
    <t>0106</t>
  </si>
  <si>
    <t>01017УС002</t>
  </si>
  <si>
    <t>540</t>
  </si>
  <si>
    <t>	Резервные средства	</t>
  </si>
  <si>
    <t>0111</t>
  </si>
  <si>
    <t>0100940140</t>
  </si>
  <si>
    <t>870</t>
  </si>
  <si>
    <t>0113</t>
  </si>
  <si>
    <t>0100540120</t>
  </si>
  <si>
    <t>0100840050</t>
  </si>
  <si>
    <t>	Иные выплаты государственных (муниципальных) органов привлекаемым лицам	</t>
  </si>
  <si>
    <t>0101540160</t>
  </si>
  <si>
    <t>123</t>
  </si>
  <si>
    <t>0203</t>
  </si>
  <si>
    <t>0110251180</t>
  </si>
  <si>
    <t>0310</t>
  </si>
  <si>
    <t>0100640090</t>
  </si>
  <si>
    <t>0314</t>
  </si>
  <si>
    <t>0101940006</t>
  </si>
  <si>
    <t>0409</t>
  </si>
  <si>
    <t>0100440060</t>
  </si>
  <si>
    <t>0100440130</t>
  </si>
  <si>
    <t>0100471520</t>
  </si>
  <si>
    <t>01004S1520</t>
  </si>
  <si>
    <t>0502</t>
  </si>
  <si>
    <t>0101440150</t>
  </si>
  <si>
    <t>0503</t>
  </si>
  <si>
    <t>0100140010</t>
  </si>
  <si>
    <t>0100240020</t>
  </si>
  <si>
    <t>0100340040</t>
  </si>
  <si>
    <t>01003S5430</t>
  </si>
  <si>
    <t>0101072090</t>
  </si>
  <si>
    <t>01010S2090</t>
  </si>
  <si>
    <t>0705</t>
  </si>
  <si>
    <t>0110240300</t>
  </si>
  <si>
    <t>0804</t>
  </si>
  <si>
    <t>0100740070</t>
  </si>
  <si>
    <t>	Иные пенсии, социальные доплаты к пенсиям	</t>
  </si>
  <si>
    <t>1001</t>
  </si>
  <si>
    <t>0101840003</t>
  </si>
  <si>
    <t>312</t>
  </si>
  <si>
    <t>1101</t>
  </si>
  <si>
    <t>0101275260</t>
  </si>
  <si>
    <t>01012S5260</t>
  </si>
  <si>
    <t>1202</t>
  </si>
  <si>
    <t>0101140080</t>
  </si>
  <si>
    <t>Результат исполнения бюджета (дефицит / профицит)</t>
  </si>
  <si>
    <t>                                  3. Источники финансирования дефицита бюджета</t>
  </si>
  <si>
    <t>           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</si>
  <si>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</si>
  <si>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</si>
  <si>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      в том числе:</t>
  </si>
  <si>
    <t>источники внутреннего финансирования бюджета</t>
  </si>
  <si>
    <t>520</t>
  </si>
  <si>
    <t>       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</si>
  <si>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</si>
  <si>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</si>
  <si>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</si>
  <si>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</si>
  <si>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</si>
  <si>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</si>
  <si>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</si>
  <si>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</si>
  <si>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</si>
  <si>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</si>
  <si>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</si>
  <si>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</si>
  <si>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</si>
  <si>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</si>
  <si>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</si>
  <si>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</si>
  <si>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</si>
  <si>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                                            (подпись)</t>
  </si>
  <si>
    <t>(расшифровка подписи)</t>
  </si>
  <si>
    <t>(подпись)</t>
  </si>
  <si>
    <t>Главный бухгалтер ____________________ </t>
  </si>
  <si>
    <t>"________"    ________________________  20  ___  г.</t>
  </si>
</sst>
</file>

<file path=xl/styles.xml><?xml version="1.0" encoding="utf-8"?>
<styleSheet xmlns="http://schemas.openxmlformats.org/spreadsheetml/2006/main">
  <numFmts/>
  <fonts count="4">
    <font>
      <sz val="10.00000000"/>
      <color rgb="FF000000"/>
      <name val="Arial Cyr"/>
    </font>
    <font>
      <b/>
      <sz val="11.00000000"/>
      <color rgb="FF000000"/>
      <name val="Arial Cyr"/>
    </font>
    <font>
      <sz val="8.00000000"/>
      <color rgb="FF000000"/>
      <name val="Arial Cyr"/>
    </font>
    <font>
      <b/>
      <sz val="8.00000000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194">
    <xf xfId="0" borderId="0" fillId="0" fontId="0" numFmtId="0"/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1" numFmtId="0" applyFont="1" applyBorder="1" applyAlignment="1">
      <alignment horizontal="center"/>
    </xf>
    <xf xfId="0" borderId="0" fillId="0" fontId="1" numFmtId="0" applyFont="1" applyAlignment="1">
      <alignment horizontal="center"/>
    </xf>
    <xf xfId="0" borderId="4" fillId="0" fontId="2" numFmtId="0" applyFont="1" applyBorder="1" applyAlignment="1">
      <alignment horizontal="center"/>
    </xf>
    <xf xfId="0" borderId="3" fillId="0" fontId="2" numFmtId="49" applyFont="1" applyBorder="1" applyNumberFormat="1" applyAlignment="1">
      <alignment horizontal="center"/>
    </xf>
    <xf xfId="0" borderId="0" fillId="0" fontId="2" numFmtId="49" applyFont="1" applyNumberFormat="1"/>
    <xf xfId="0" borderId="0" fillId="0" fontId="2" numFmtId="0" applyFont="1" applyAlignment="1">
      <alignment horizontal="centerContinuous"/>
    </xf>
    <xf xfId="0" borderId="0" fillId="0" fontId="2" numFmtId="0" applyFont="1" applyAlignment="1">
      <alignment horizontal="left"/>
    </xf>
    <xf xfId="0" borderId="0" fillId="0" fontId="0" numFmtId="0" applyAlignment="1">
      <alignment horizontal="left"/>
    </xf>
    <xf xfId="0" borderId="0" fillId="0" fontId="0" numFmtId="49" applyNumberFormat="1"/>
    <xf xfId="0" borderId="5" fillId="0" fontId="0" numFmtId="49" applyBorder="1" applyNumberFormat="1"/>
    <xf xfId="0" borderId="6" fillId="0" fontId="2" numFmtId="49" applyFont="1" applyBorder="1" applyNumberFormat="1" applyAlignment="1">
      <alignment horizontal="center"/>
    </xf>
    <xf xfId="0" borderId="7" fillId="0" fontId="2" numFmtId="49" applyFont="1" applyBorder="1" applyNumberFormat="1" applyAlignment="1">
      <alignment horizontal="center"/>
    </xf>
    <xf xfId="0" borderId="0" fillId="0" fontId="2" numFmtId="0" applyFont="1" applyAlignment="1">
      <alignment horizontal="right"/>
    </xf>
    <xf xfId="0" borderId="1" fillId="0" fontId="2" numFmtId="49" applyFont="1" applyBorder="1" applyNumberFormat="1" applyAlignment="1" applyProtection="1">
      <alignment horizontal="center"/>
      <protection locked="0"/>
    </xf>
    <xf xfId="0" borderId="0" fillId="0" fontId="2" numFmtId="49" applyFont="1" applyNumberFormat="1" applyAlignment="1">
      <alignment horizontal="center"/>
    </xf>
    <xf xfId="0" borderId="5" fillId="0" fontId="2" numFmtId="0" applyFont="1" applyBorder="1" applyAlignment="1">
      <alignment horizontal="right"/>
    </xf>
    <xf xfId="0" borderId="8" fillId="0" fontId="2" numFmtId="14" applyFont="1" applyBorder="1" applyNumberFormat="1" applyAlignment="1" applyProtection="1">
      <alignment horizontal="center"/>
      <protection locked="0"/>
    </xf>
    <xf xfId="0" borderId="9" fillId="0" fontId="2" numFmtId="0" applyFont="1" applyBorder="1" applyAlignment="1">
      <alignment horizontal="left"/>
    </xf>
    <xf xfId="0" borderId="5" fillId="0" fontId="2" numFmtId="49" applyFont="1" applyBorder="1" applyNumberFormat="1" applyAlignment="1">
      <alignment horizontal="right"/>
    </xf>
    <xf xfId="0" borderId="8" fillId="0" fontId="2" numFmtId="49" applyFont="1" applyBorder="1" applyNumberFormat="1" applyAlignment="1" applyProtection="1">
      <alignment horizontal="center"/>
      <protection locked="0"/>
    </xf>
    <xf xfId="0" borderId="1" fillId="0" fontId="2" numFmtId="49" applyFont="1" applyBorder="1" applyNumberFormat="1" applyAlignment="1" applyProtection="1">
      <alignment wrapText="1" horizontal="left"/>
      <protection locked="0"/>
    </xf>
    <xf xfId="0" borderId="0" fillId="0" fontId="2" numFmtId="49" applyFont="1" applyNumberFormat="1" applyAlignment="1">
      <alignment wrapText="1" horizontal="left"/>
    </xf>
    <xf xfId="0" borderId="10" fillId="0" fontId="2" numFmtId="49" applyFont="1" applyBorder="1" applyNumberFormat="1" applyAlignment="1" applyProtection="1">
      <alignment horizontal="left"/>
      <protection locked="0"/>
    </xf>
    <xf xfId="0" borderId="0" fillId="0" fontId="2" numFmtId="0" applyFont="1"/>
    <xf xfId="0" borderId="9" fillId="0" fontId="2" numFmtId="49" applyFont="1" applyBorder="1" applyNumberFormat="1"/>
    <xf xfId="0" borderId="8" fillId="0" fontId="2" numFmtId="49" applyFont="1" applyBorder="1" applyNumberFormat="1" applyAlignment="1">
      <alignment horizontal="center"/>
    </xf>
    <xf xfId="0" borderId="5" fillId="0" fontId="2" numFmtId="49" applyFont="1" applyBorder="1" applyNumberFormat="1"/>
    <xf xfId="0" borderId="11" fillId="0" fontId="2" numFmtId="49" applyFont="1" applyBorder="1" applyNumberFormat="1" applyAlignment="1">
      <alignment horizontal="center"/>
    </xf>
    <xf xfId="0" borderId="12" fillId="0" fontId="1" numFmtId="0" applyFont="1" applyBorder="1" applyAlignment="1">
      <alignment horizontal="center"/>
    </xf>
    <xf xfId="0" borderId="0" fillId="0" fontId="3" numFmtId="49" applyFont="1" applyNumberFormat="1" applyAlignment="1">
      <alignment horizontal="center"/>
    </xf>
    <xf xfId="0" borderId="1" fillId="0" fontId="0" numFmtId="0" applyBorder="1" applyAlignment="1">
      <alignment horizontal="left"/>
    </xf>
    <xf xfId="0" borderId="1" fillId="0" fontId="0" numFmtId="49" applyBorder="1" applyNumberFormat="1"/>
    <xf xfId="0" borderId="13" fillId="0" fontId="2" numFmtId="49" applyFont="1" applyBorder="1" applyNumberFormat="1" applyAlignment="1">
      <alignment wrapText="1" horizontal="center" vertical="center"/>
    </xf>
    <xf xfId="0" borderId="14" fillId="0" fontId="2" numFmtId="49" applyFont="1" applyBorder="1" applyNumberFormat="1" applyAlignment="1">
      <alignment wrapText="1" horizontal="center" vertical="center"/>
    </xf>
    <xf xfId="0" borderId="15" fillId="0" fontId="2" numFmtId="49" applyFont="1" applyBorder="1" applyNumberFormat="1" applyAlignment="1">
      <alignment wrapText="1" horizontal="center" vertical="center"/>
    </xf>
    <xf xfId="0" borderId="10" fillId="0" fontId="2" numFmtId="49" applyFont="1" applyBorder="1" applyNumberFormat="1" applyAlignment="1">
      <alignment wrapText="1" horizontal="center" vertical="center"/>
    </xf>
    <xf xfId="0" borderId="0" fillId="0" fontId="2" numFmtId="49" applyFont="1" applyNumberFormat="1" applyAlignment="1">
      <alignment wrapText="1" horizontal="center" vertical="center"/>
    </xf>
    <xf xfId="0" borderId="16" fillId="0" fontId="2" numFmtId="49" applyFont="1" applyBorder="1" applyNumberFormat="1" applyAlignment="1">
      <alignment wrapText="1" horizontal="center" vertical="center"/>
    </xf>
    <xf xfId="0" borderId="17" fillId="0" fontId="2" numFmtId="49" applyFont="1" applyBorder="1" applyNumberFormat="1" applyAlignment="1">
      <alignment wrapText="1" horizontal="center" vertical="center"/>
    </xf>
    <xf xfId="0" borderId="13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horizontal="center" vertical="center"/>
    </xf>
    <xf xfId="0" borderId="18" fillId="0" fontId="2" numFmtId="0" applyFont="1" applyBorder="1" applyAlignment="1">
      <alignment horizontal="center" vertical="center"/>
    </xf>
    <xf xfId="0" borderId="19" fillId="0" fontId="2" numFmtId="0" applyFont="1" applyBorder="1" applyAlignment="1">
      <alignment horizontal="center" vertical="center"/>
    </xf>
    <xf xfId="0" borderId="20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vertical="center"/>
    </xf>
    <xf xfId="0" borderId="4" fillId="0" fontId="2" numFmtId="49" applyFont="1" applyBorder="1" applyNumberFormat="1" applyAlignment="1">
      <alignment horizontal="center" vertical="center"/>
    </xf>
    <xf xfId="0" borderId="18" fillId="0" fontId="2" numFmtId="49" applyFont="1" applyBorder="1" applyNumberFormat="1" applyAlignment="1">
      <alignment horizontal="center" vertical="center"/>
    </xf>
    <xf xfId="0" borderId="0" fillId="0" fontId="2" numFmtId="49" applyFont="1" applyNumberFormat="1" applyAlignment="1">
      <alignment horizontal="center" vertical="center"/>
    </xf>
    <xf xfId="0" borderId="21" fillId="2" fontId="2" numFmtId="0" applyFont="1" applyBorder="1" applyFill="1" applyAlignment="1">
      <alignment wrapText="1" horizontal="left"/>
    </xf>
    <xf xfId="0" borderId="22" fillId="2" fontId="2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 horizontal="center"/>
    </xf>
    <xf xfId="0" borderId="24" fillId="2" fontId="3" numFmtId="49" applyFont="1" applyBorder="1" applyFill="1" applyNumberFormat="1" applyAlignment="1">
      <alignment wrapText="1" horizontal="center"/>
    </xf>
    <xf xfId="0" borderId="25" fillId="2" fontId="3" numFmtId="49" applyFont="1" applyBorder="1" applyFill="1" applyNumberFormat="1" applyAlignment="1">
      <alignment wrapText="1" horizontal="center"/>
    </xf>
    <xf xfId="0" borderId="26" fillId="2" fontId="3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/>
    </xf>
    <xf xfId="0" borderId="23" fillId="3" fontId="3" numFmtId="4" applyFont="1" applyBorder="1" applyFill="1" applyNumberFormat="1" applyAlignment="1">
      <alignment horizontal="right"/>
    </xf>
    <xf xfId="0" borderId="27" fillId="3" fontId="3" numFmtId="4" applyFont="1" applyBorder="1" applyFill="1" applyNumberFormat="1" applyAlignment="1">
      <alignment horizontal="right"/>
    </xf>
    <xf xfId="0" borderId="7" fillId="0" fontId="0" numFmtId="0" applyBorder="1"/>
    <xf xfId="0" borderId="28" fillId="2" fontId="2" numFmtId="0" applyFont="1" applyBorder="1" applyFill="1" applyAlignment="1">
      <alignment wrapText="1" horizontal="left"/>
    </xf>
    <xf xfId="0" borderId="29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 horizontal="center"/>
    </xf>
    <xf xfId="0" borderId="15" fillId="2" fontId="2" numFmtId="49" applyFont="1" applyBorder="1" applyFill="1" applyNumberFormat="1" applyAlignment="1">
      <alignment wrapText="1" horizontal="center"/>
    </xf>
    <xf xfId="0" borderId="10" fillId="2" fontId="2" numFmtId="49" applyFont="1" applyBorder="1" applyFill="1" applyNumberFormat="1" applyAlignment="1">
      <alignment wrapText="1" horizontal="center"/>
    </xf>
    <xf xfId="0" borderId="13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/>
    </xf>
    <xf xfId="0" borderId="14" fillId="2" fontId="2" numFmtId="4" applyFont="1" applyBorder="1" applyFill="1" applyNumberFormat="1" applyAlignment="1">
      <alignment horizontal="right"/>
    </xf>
    <xf xfId="0" borderId="30" fillId="2" fontId="2" numFmtId="4" applyFont="1" applyBorder="1" applyFill="1" applyNumberFormat="1" applyAlignment="1">
      <alignment horizontal="right"/>
    </xf>
    <xf xfId="0" borderId="28" fillId="0" fontId="2" numFmtId="0" applyFont="1" applyBorder="1" applyAlignment="1" applyProtection="1">
      <alignment wrapText="1" horizontal="left"/>
      <protection locked="0"/>
    </xf>
    <xf xfId="0" borderId="29" fillId="0" fontId="2" numFmtId="49" applyFont="1" applyBorder="1" applyNumberFormat="1" applyAlignment="1">
      <alignment wrapText="1" horizontal="center"/>
    </xf>
    <xf xfId="0" borderId="31" fillId="0" fontId="2" numFmtId="49" applyFont="1" applyBorder="1" applyNumberFormat="1" applyAlignment="1" applyProtection="1">
      <alignment wrapText="1" horizontal="center"/>
      <protection locked="0"/>
    </xf>
    <xf xfId="0" borderId="32" fillId="0" fontId="2" numFmtId="49" applyFont="1" applyBorder="1" applyNumberFormat="1" applyAlignment="1" applyProtection="1">
      <alignment wrapText="1" horizontal="center"/>
      <protection locked="0"/>
    </xf>
    <xf xfId="0" borderId="15" fillId="0" fontId="2" numFmtId="49" applyFont="1" applyBorder="1" applyNumberFormat="1" applyAlignment="1" applyProtection="1">
      <alignment wrapText="1" horizontal="center"/>
      <protection locked="0"/>
    </xf>
    <xf xfId="0" borderId="13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/>
      <protection locked="0"/>
    </xf>
    <xf xfId="0" borderId="14" fillId="0" fontId="2" numFmtId="4" applyFont="1" applyBorder="1" applyNumberFormat="1" applyAlignment="1" applyProtection="1">
      <alignment wrapText="1" horizontal="right"/>
      <protection locked="0"/>
    </xf>
    <xf xfId="0" borderId="30" fillId="4" fontId="3" numFmtId="4" applyFont="1" applyBorder="1" applyFill="1" applyNumberFormat="1" applyAlignment="1">
      <alignment wrapText="1" horizontal="right"/>
    </xf>
    <xf xfId="0" borderId="7" fillId="4" fontId="2" numFmtId="49" applyFont="1" applyBorder="1" applyFill="1" applyNumberFormat="1" applyAlignment="1">
      <alignment wrapText="1" horizontal="right"/>
    </xf>
    <xf xfId="0" borderId="0" fillId="0" fontId="2" numFmtId="0" applyFont="1" applyAlignment="1">
      <alignment wrapText="1"/>
    </xf>
    <xf xfId="0" borderId="28" fillId="0" fontId="2" numFmtId="0" applyFont="1" applyBorder="1" applyAlignment="1">
      <alignment wrapText="1" horizontal="left"/>
    </xf>
    <xf xfId="0" borderId="33" fillId="0" fontId="2" numFmtId="49" applyFont="1" applyBorder="1" applyNumberFormat="1" applyAlignment="1">
      <alignment wrapText="1" horizontal="center"/>
    </xf>
    <xf xfId="0" borderId="34" fillId="0" fontId="2" numFmtId="49" applyFont="1" applyBorder="1" applyNumberFormat="1" applyAlignment="1">
      <alignment horizontal="center"/>
    </xf>
    <xf xfId="0" borderId="35" fillId="0" fontId="2" numFmtId="49" applyFont="1" applyBorder="1" applyNumberFormat="1" applyAlignment="1">
      <alignment horizontal="center"/>
    </xf>
    <xf xfId="0" borderId="36" fillId="0" fontId="2" numFmtId="49" applyFont="1" applyBorder="1" applyNumberFormat="1" applyAlignment="1">
      <alignment horizontal="center"/>
    </xf>
    <xf xfId="0" borderId="4" fillId="0" fontId="2" numFmtId="4" applyFont="1" applyBorder="1" applyNumberFormat="1" applyAlignment="1">
      <alignment horizontal="right"/>
    </xf>
    <xf xfId="0" borderId="37" fillId="4" fontId="2" numFmtId="4" applyFont="1" applyBorder="1" applyFill="1" applyNumberFormat="1" applyAlignment="1">
      <alignment horizontal="right"/>
    </xf>
    <xf xfId="0" borderId="7" fillId="4" fontId="2" numFmtId="4" applyFont="1" applyBorder="1" applyFill="1" applyNumberFormat="1" applyAlignment="1">
      <alignment horizontal="right"/>
    </xf>
    <xf xfId="0" borderId="38" fillId="0" fontId="2" numFmtId="0" applyFont="1" applyBorder="1" applyAlignment="1">
      <alignment wrapText="1"/>
    </xf>
    <xf xfId="0" borderId="12" fillId="0" fontId="2" numFmtId="49" applyFont="1" applyBorder="1" applyNumberFormat="1" applyAlignment="1">
      <alignment wrapText="1"/>
    </xf>
    <xf xfId="0" borderId="12" fillId="0" fontId="2" numFmtId="49" applyFont="1" applyBorder="1" applyNumberFormat="1" applyAlignment="1">
      <alignment horizontal="center"/>
    </xf>
    <xf xfId="0" borderId="12" fillId="0" fontId="2" numFmtId="49" applyFont="1" applyBorder="1" applyNumberFormat="1"/>
    <xf xfId="0" borderId="0" fillId="0" fontId="3" numFmtId="0" applyFont="1" applyAlignment="1">
      <alignment horizontal="center"/>
    </xf>
    <xf xfId="0" borderId="1" fillId="0" fontId="2" numFmtId="49" applyFont="1" applyBorder="1" applyNumberFormat="1" applyAlignment="1">
      <alignment horizontal="right"/>
    </xf>
    <xf xfId="0" borderId="0" fillId="0" fontId="2" numFmtId="49" applyFont="1" applyNumberFormat="1" applyAlignment="1">
      <alignment horizontal="right"/>
    </xf>
    <xf xfId="0" borderId="39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 horizontal="center"/>
      <protection locked="0"/>
    </xf>
    <xf xfId="0" borderId="7" fillId="4" fontId="2" numFmtId="49" applyFont="1" applyBorder="1" applyFill="1" applyNumberFormat="1" applyAlignment="1">
      <alignment horizontal="right"/>
    </xf>
    <xf xfId="0" borderId="40" fillId="0" fontId="2" numFmtId="0" applyFont="1" applyBorder="1" applyAlignment="1">
      <alignment wrapText="1" horizontal="left"/>
    </xf>
    <xf xfId="0" borderId="33" fillId="0" fontId="2" numFmtId="0" applyFont="1" applyBorder="1" applyAlignment="1">
      <alignment wrapText="1" horizontal="left"/>
    </xf>
    <xf xfId="0" borderId="1" fillId="0" fontId="2" numFmtId="0" applyFont="1" applyBorder="1" applyAlignment="1">
      <alignment wrapText="1" horizontal="left"/>
    </xf>
    <xf xfId="0" borderId="41" fillId="0" fontId="2" numFmtId="0" applyFont="1" applyBorder="1" applyAlignment="1">
      <alignment wrapText="1" horizontal="left"/>
    </xf>
    <xf xfId="0" borderId="41" fillId="0" fontId="2" numFmtId="49" applyFont="1" applyBorder="1" applyNumberFormat="1" applyAlignment="1">
      <alignment horizontal="center"/>
    </xf>
    <xf xfId="0" borderId="41" fillId="0" fontId="2" numFmtId="4" applyFont="1" applyBorder="1" applyNumberFormat="1" applyAlignment="1">
      <alignment horizontal="center"/>
    </xf>
    <xf xfId="0" borderId="0" fillId="0" fontId="2" numFmtId="4" applyFont="1" applyNumberFormat="1" applyAlignment="1">
      <alignment horizontal="center"/>
    </xf>
    <xf xfId="0" borderId="42" fillId="2" fontId="2" numFmtId="0" applyFont="1" applyBorder="1" applyFill="1" applyAlignment="1">
      <alignment wrapText="1" horizontal="left"/>
    </xf>
    <xf xfId="0" borderId="43" fillId="2" fontId="2" numFmtId="0" applyFont="1" applyBorder="1" applyFill="1" applyAlignment="1">
      <alignment wrapText="1" horizontal="center"/>
    </xf>
    <xf xfId="0" borderId="44" fillId="2" fontId="3" numFmtId="49" applyFont="1" applyBorder="1" applyFill="1" applyNumberFormat="1" applyAlignment="1">
      <alignment horizontal="center"/>
    </xf>
    <xf xfId="0" borderId="45" fillId="2" fontId="3" numFmtId="49" applyFont="1" applyBorder="1" applyFill="1" applyNumberFormat="1" applyAlignment="1">
      <alignment horizontal="center"/>
    </xf>
    <xf xfId="0" borderId="41" fillId="2" fontId="3" numFmtId="49" applyFont="1" applyBorder="1" applyFill="1" applyNumberFormat="1" applyAlignment="1">
      <alignment horizontal="center"/>
    </xf>
    <xf xfId="0" borderId="46" fillId="2" fontId="3" numFmtId="49" applyFont="1" applyBorder="1" applyFill="1" applyNumberFormat="1" applyAlignment="1">
      <alignment horizontal="center"/>
    </xf>
    <xf xfId="0" borderId="44" fillId="2" fontId="3" numFmtId="49" applyFont="1" applyBorder="1" applyFill="1" applyNumberFormat="1"/>
    <xf xfId="0" borderId="44" fillId="5" fontId="3" numFmtId="4" applyFont="1" applyBorder="1" applyFill="1" applyNumberFormat="1" applyAlignment="1">
      <alignment horizontal="right"/>
    </xf>
    <xf xfId="0" borderId="47" fillId="2" fontId="3" numFmtId="49" applyFont="1" applyBorder="1" applyFill="1" applyNumberFormat="1" applyAlignment="1">
      <alignment horizontal="center"/>
    </xf>
    <xf xfId="0" borderId="9" fillId="0" fontId="2" numFmtId="0" applyFont="1" applyBorder="1" applyAlignment="1">
      <alignment wrapText="1" horizontal="left"/>
    </xf>
    <xf xfId="0" borderId="12" fillId="0" fontId="2" numFmtId="49" applyFont="1" applyBorder="1" applyNumberFormat="1" applyAlignment="1">
      <alignment wrapText="1" horizontal="center"/>
    </xf>
    <xf xfId="0" borderId="1" fillId="0" fontId="0" numFmtId="49" applyBorder="1" applyNumberFormat="1" applyAlignment="1">
      <alignment horizontal="left"/>
    </xf>
    <xf xfId="0" borderId="23" fillId="5" fontId="3" numFmtId="4" applyFont="1" applyBorder="1" applyFill="1" applyNumberFormat="1" applyAlignment="1">
      <alignment horizontal="right"/>
    </xf>
    <xf xfId="0" borderId="27" fillId="5" fontId="3" numFmtId="4" applyFont="1" applyBorder="1" applyFill="1" applyNumberFormat="1" applyAlignment="1">
      <alignment horizontal="right"/>
    </xf>
    <xf xfId="0" borderId="48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 horizontal="center"/>
    </xf>
    <xf xfId="0" borderId="49" fillId="2" fontId="2" numFmtId="49" applyFont="1" applyBorder="1" applyFill="1" applyNumberFormat="1" applyAlignment="1">
      <alignment wrapText="1" horizontal="center"/>
    </xf>
    <xf xfId="0" borderId="9" fillId="2" fontId="2" numFmtId="49" applyFont="1" applyBorder="1" applyFill="1" applyNumberFormat="1" applyAlignment="1">
      <alignment wrapText="1" horizontal="center"/>
    </xf>
    <xf xfId="0" borderId="50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/>
    </xf>
    <xf xfId="0" borderId="16" fillId="2" fontId="2" numFmtId="4" applyFont="1" applyBorder="1" applyFill="1" applyNumberFormat="1" applyAlignment="1">
      <alignment horizontal="center"/>
    </xf>
    <xf xfId="0" borderId="51" fillId="2" fontId="2" numFmtId="4" applyFont="1" applyBorder="1" applyFill="1" applyNumberFormat="1" applyAlignment="1">
      <alignment horizontal="center"/>
    </xf>
    <xf xfId="0" borderId="52" fillId="2" fontId="2" numFmtId="49" applyFont="1" applyBorder="1" applyFill="1" applyNumberFormat="1" applyAlignment="1">
      <alignment wrapText="1" horizontal="center"/>
    </xf>
    <xf xfId="0" borderId="17" fillId="2" fontId="3" numFmtId="49" applyFont="1" applyBorder="1" applyFill="1" applyNumberFormat="1" applyAlignment="1">
      <alignment horizontal="center"/>
    </xf>
    <xf xfId="0" borderId="53" fillId="2" fontId="3" numFmtId="49" applyFont="1" applyBorder="1" applyFill="1" applyNumberFormat="1" applyAlignment="1">
      <alignment horizontal="center"/>
    </xf>
    <xf xfId="0" borderId="1" fillId="2" fontId="3" numFmtId="49" applyFont="1" applyBorder="1" applyFill="1" applyNumberFormat="1" applyAlignment="1">
      <alignment horizontal="center"/>
    </xf>
    <xf xfId="0" borderId="54" fillId="2" fontId="3" numFmtId="49" applyFont="1" applyBorder="1" applyFill="1" applyNumberFormat="1" applyAlignment="1">
      <alignment horizontal="center"/>
    </xf>
    <xf xfId="0" borderId="17" fillId="2" fontId="3" numFmtId="49" applyFont="1" applyBorder="1" applyFill="1" applyNumberFormat="1"/>
    <xf xfId="0" borderId="17" fillId="3" fontId="3" numFmtId="4" applyFont="1" applyBorder="1" applyFill="1" applyNumberFormat="1" applyAlignment="1">
      <alignment horizontal="right"/>
    </xf>
    <xf xfId="0" borderId="55" fillId="3" fontId="3" numFmtId="4" applyFont="1" applyBorder="1" applyFill="1" applyNumberFormat="1" applyAlignment="1">
      <alignment horizontal="right"/>
    </xf>
    <xf xfId="0" borderId="14" fillId="2" fontId="2" numFmtId="49" applyFont="1" applyBorder="1" applyFill="1" applyNumberFormat="1" applyAlignment="1">
      <alignment horizontal="center"/>
    </xf>
    <xf xfId="0" borderId="15" fillId="2" fontId="2" numFmtId="49" applyFont="1" applyBorder="1" applyFill="1" applyNumberFormat="1" applyAlignment="1">
      <alignment horizontal="center"/>
    </xf>
    <xf xfId="0" borderId="10" fillId="2" fontId="2" numFmtId="49" applyFont="1" applyBorder="1" applyFill="1" applyNumberFormat="1" applyAlignment="1">
      <alignment horizontal="center"/>
    </xf>
    <xf xfId="0" borderId="13" fillId="2" fontId="2" numFmtId="49" applyFont="1" applyBorder="1" applyFill="1" applyNumberFormat="1" applyAlignment="1">
      <alignment horizontal="center"/>
    </xf>
    <xf xfId="0" borderId="14" fillId="2" fontId="2" numFmtId="49" applyFont="1" applyBorder="1" applyFill="1" applyNumberFormat="1"/>
    <xf xfId="0" borderId="14" fillId="2" fontId="2" numFmtId="4" applyFont="1" applyBorder="1" applyFill="1" applyNumberFormat="1" applyAlignment="1">
      <alignment horizontal="center"/>
    </xf>
    <xf xfId="0" borderId="30" fillId="2" fontId="2" numFmtId="4" applyFont="1" applyBorder="1" applyFill="1" applyNumberFormat="1" applyAlignment="1">
      <alignment horizontal="center"/>
    </xf>
    <xf xfId="0" borderId="28" fillId="6" fontId="2" numFmtId="0" applyFont="1" applyBorder="1" applyFill="1" applyAlignment="1" applyProtection="1">
      <alignment wrapText="1" horizontal="left"/>
      <protection locked="0"/>
    </xf>
    <xf xfId="0" borderId="29" fillId="6" fontId="2" numFmtId="49" applyFont="1" applyBorder="1" applyFill="1" applyNumberFormat="1" applyAlignment="1">
      <alignment wrapText="1" horizontal="center"/>
    </xf>
    <xf xfId="0" borderId="56" fillId="6" fontId="2" numFmtId="49" applyFont="1" applyBorder="1" applyFill="1" applyNumberFormat="1" applyAlignment="1" applyProtection="1">
      <alignment wrapText="1" horizontal="center"/>
      <protection locked="0"/>
    </xf>
    <xf xfId="0" borderId="57" fillId="6" fontId="2" numFmtId="49" applyFont="1" applyBorder="1" applyFill="1" applyNumberFormat="1" applyAlignment="1" applyProtection="1">
      <alignment wrapText="1" horizontal="center"/>
      <protection locked="0"/>
    </xf>
    <xf xfId="0" borderId="15" fillId="6" fontId="2" numFmtId="49" applyFont="1" applyBorder="1" applyFill="1" applyNumberFormat="1" applyAlignment="1" applyProtection="1">
      <alignment wrapText="1" horizontal="center"/>
      <protection locked="0"/>
    </xf>
    <xf xfId="0" borderId="13" fillId="6" fontId="2" numFmtId="49" applyFont="1" applyBorder="1" applyFill="1" applyNumberFormat="1" applyAlignment="1" applyProtection="1">
      <alignment wrapText="1" horizontal="center"/>
      <protection locked="0"/>
    </xf>
    <xf xfId="0" borderId="14" fillId="6" fontId="2" numFmtId="49" applyFont="1" applyBorder="1" applyFill="1" applyNumberFormat="1" applyAlignment="1" applyProtection="1">
      <alignment wrapText="1"/>
      <protection locked="0"/>
    </xf>
    <xf xfId="0" borderId="14" fillId="6" fontId="2" numFmtId="4" applyFont="1" applyBorder="1" applyFill="1" applyNumberFormat="1" applyAlignment="1" applyProtection="1">
      <alignment wrapText="1" horizontal="right"/>
      <protection locked="0"/>
    </xf>
    <xf xfId="0" borderId="30" fillId="7" fontId="3" numFmtId="4" applyFont="1" applyBorder="1" applyFill="1" applyNumberFormat="1" applyAlignment="1">
      <alignment wrapText="1" horizontal="right"/>
    </xf>
    <xf xfId="0" borderId="7" fillId="7" fontId="2" numFmtId="4" applyFont="1" applyBorder="1" applyFill="1" applyNumberFormat="1" applyAlignment="1">
      <alignment wrapText="1" horizontal="right"/>
    </xf>
    <xf xfId="0" borderId="0" fillId="6" fontId="2" numFmtId="0" applyFont="1" applyFill="1" applyAlignment="1">
      <alignment wrapText="1"/>
    </xf>
    <xf xfId="0" borderId="29" fillId="0" fontId="2" numFmtId="49" applyFont="1" applyBorder="1" applyNumberFormat="1" applyAlignment="1">
      <alignment wrapText="1" horizontal="left"/>
    </xf>
    <xf xfId="0" borderId="14" fillId="0" fontId="2" numFmtId="49" applyFont="1" applyBorder="1" applyNumberFormat="1" applyAlignment="1">
      <alignment horizontal="center"/>
    </xf>
    <xf xfId="0" borderId="15" fillId="0" fontId="2" numFmtId="49" applyFont="1" applyBorder="1" applyNumberFormat="1" applyAlignment="1">
      <alignment horizontal="center"/>
    </xf>
    <xf xfId="0" borderId="10" fillId="0" fontId="2" numFmtId="49" applyFont="1" applyBorder="1" applyNumberFormat="1" applyAlignment="1">
      <alignment horizontal="center"/>
    </xf>
    <xf xfId="0" borderId="13" fillId="0" fontId="2" numFmtId="49" applyFont="1" applyBorder="1" applyNumberFormat="1" applyAlignment="1">
      <alignment horizontal="center"/>
    </xf>
    <xf xfId="0" borderId="14" fillId="0" fontId="2" numFmtId="4" applyFont="1" applyBorder="1" applyNumberFormat="1" applyAlignment="1">
      <alignment horizontal="center"/>
    </xf>
    <xf xfId="0" borderId="30" fillId="4" fontId="2" numFmtId="4" applyFont="1" applyBorder="1" applyFill="1" applyNumberFormat="1" applyAlignment="1">
      <alignment horizontal="center"/>
    </xf>
    <xf xfId="0" borderId="7" fillId="4" fontId="2" numFmtId="4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5" fillId="2" fontId="3" numFmtId="49" applyFont="1" applyBorder="1" applyFill="1" applyNumberFormat="1" applyAlignment="1">
      <alignment horizontal="center"/>
    </xf>
    <xf xfId="0" borderId="10" fillId="2" fontId="3" numFmtId="49" applyFont="1" applyBorder="1" applyFill="1" applyNumberFormat="1" applyAlignment="1">
      <alignment horizontal="center"/>
    </xf>
    <xf xfId="0" borderId="13" fillId="2" fontId="3" numFmtId="49" applyFont="1" applyBorder="1" applyFill="1" applyNumberFormat="1" applyAlignment="1">
      <alignment horizontal="center"/>
    </xf>
    <xf xfId="0" borderId="14" fillId="3" fontId="3" numFmtId="4" applyFont="1" applyBorder="1" applyFill="1" applyNumberFormat="1" applyAlignment="1">
      <alignment horizontal="right"/>
    </xf>
    <xf xfId="0" borderId="30" fillId="3" fontId="3" numFmtId="4" applyFont="1" applyBorder="1" applyFill="1" applyNumberFormat="1" applyAlignment="1">
      <alignment horizontal="right"/>
    </xf>
    <xf xfId="0" borderId="14" fillId="3" fontId="3" numFmtId="49" applyFont="1" applyBorder="1" applyFill="1" applyNumberFormat="1" applyAlignment="1">
      <alignment horizontal="center"/>
    </xf>
    <xf xfId="0" borderId="15" fillId="3" fontId="3" numFmtId="49" applyFont="1" applyBorder="1" applyFill="1" applyNumberFormat="1" applyAlignment="1">
      <alignment horizontal="center"/>
    </xf>
    <xf xfId="0" borderId="10" fillId="3" fontId="3" numFmtId="49" applyFont="1" applyBorder="1" applyFill="1" applyNumberFormat="1" applyAlignment="1">
      <alignment horizontal="center"/>
    </xf>
    <xf xfId="0" borderId="13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/>
    <xf xfId="0" borderId="56" fillId="0" fontId="2" numFmtId="49" applyFont="1" applyBorder="1" applyNumberFormat="1" applyAlignment="1" applyProtection="1">
      <alignment horizontal="center"/>
      <protection locked="0"/>
    </xf>
    <xf xfId="0" borderId="57" fillId="0" fontId="2" numFmtId="49" applyFont="1" applyBorder="1" applyNumberFormat="1" applyAlignment="1" applyProtection="1">
      <alignment horizontal="center"/>
      <protection locked="0"/>
    </xf>
    <xf xfId="0" borderId="15" fillId="0" fontId="2" numFmtId="49" applyFont="1" applyBorder="1" applyNumberFormat="1" applyAlignment="1" applyProtection="1">
      <alignment horizontal="center"/>
      <protection locked="0"/>
    </xf>
    <xf xfId="0" borderId="13" fillId="0" fontId="2" numFmtId="49" applyFont="1" applyBorder="1" applyNumberFormat="1" applyAlignment="1" applyProtection="1">
      <alignment horizontal="center"/>
      <protection locked="0"/>
    </xf>
    <xf xfId="0" borderId="14" fillId="0" fontId="2" numFmtId="49" applyFont="1" applyBorder="1" applyNumberFormat="1" applyProtection="1">
      <protection locked="0"/>
    </xf>
    <xf xfId="0" borderId="14" fillId="0" fontId="2" numFmtId="4" applyFont="1" applyBorder="1" applyNumberFormat="1" applyAlignment="1" applyProtection="1">
      <alignment horizontal="right"/>
      <protection locked="0"/>
    </xf>
    <xf xfId="0" borderId="30" fillId="2" fontId="3" numFmtId="0" applyFont="1" applyBorder="1" applyFill="1" applyAlignment="1">
      <alignment horizontal="center"/>
    </xf>
    <xf xfId="0" borderId="7" fillId="4" fontId="2" numFmtId="0" applyFont="1" applyBorder="1" applyFill="1"/>
    <xf xfId="0" borderId="30" fillId="2" fontId="3" numFmtId="49" applyFont="1" applyBorder="1" applyFill="1" applyNumberFormat="1" applyAlignment="1">
      <alignment horizontal="center"/>
    </xf>
    <xf xfId="0" borderId="7" fillId="4" fontId="2" numFmtId="49" applyFont="1" applyBorder="1" applyFill="1" applyNumberFormat="1"/>
    <xf xfId="0" borderId="4" fillId="0" fontId="2" numFmtId="49" applyFont="1" applyBorder="1" applyNumberFormat="1" applyAlignment="1">
      <alignment horizontal="center"/>
    </xf>
    <xf xfId="0" borderId="37" fillId="0" fontId="2" numFmtId="49" applyFont="1" applyBorder="1" applyNumberFormat="1" applyAlignment="1">
      <alignment horizontal="center"/>
    </xf>
    <xf xfId="0" borderId="0" fillId="0" fontId="2" numFmtId="0" applyFont="1" applyAlignment="1">
      <alignment wrapText="1" horizontal="left"/>
    </xf>
    <xf xfId="0" borderId="0" fillId="8" fontId="2" numFmtId="0" applyFont="1" applyFill="1"/>
    <xf xfId="0" borderId="1" fillId="0" fontId="2" numFmtId="49" applyFont="1" applyBorder="1" applyNumberFormat="1" applyAlignment="1" applyProtection="1">
      <alignment wrapText="1" horizontal="center"/>
      <protection locked="0"/>
    </xf>
    <xf xfId="0" borderId="0" fillId="0" fontId="2" numFmtId="49" applyFont="1" applyNumberFormat="1" applyAlignment="1">
      <alignment wrapText="1" horizontal="center"/>
    </xf>
    <xf xfId="0" borderId="1" fillId="0" fontId="2" numFmtId="49" applyFont="1" applyBorder="1" applyNumberFormat="1" applyAlignment="1">
      <alignment horizontal="center"/>
    </xf>
    <xf xfId="0" borderId="9" fillId="0" fontId="2" numFmtId="49" applyFont="1" applyBorder="1" applyNumberFormat="1" applyAlignment="1">
      <alignment wrapText="1" horizontal="center"/>
    </xf>
    <xf xfId="0" borderId="9" fillId="0" fontId="2" numFmtId="0" applyFont="1" applyBorder="1" applyAlignment="1">
      <alignment horizontal="center"/>
    </xf>
    <xf xfId="0" borderId="1" fillId="0" fontId="0" numFmtId="49" applyBorder="1" applyNumberFormat="1" applyAlignment="1" applyProtection="1">
      <alignment horizontal="center"/>
      <protection locked="0"/>
    </xf>
    <xf xfId="0" borderId="0" fillId="0" fontId="0" numFmtId="49" applyNumberFormat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34"/>
  <sheetViews>
    <sheetView workbookViewId="0" tabSelected="1"/>
  </sheetViews>
  <cols>
    <col width="0.85546875" customWidth="1" min="1" max="1"/>
    <col width="44.71093750" customWidth="1" min="2" max="2"/>
    <col width="5.71093750" customWidth="1" min="3" max="3"/>
    <col width="5.71093750" customWidth="1" min="4" max="4"/>
    <col width="6.71093750" customWidth="1" min="5" max="5"/>
    <col width="11.71093750" customWidth="1" min="6" max="6"/>
    <col width="5.71093750" customWidth="1" min="7" max="7"/>
    <col hidden="1"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0.00000000" customWidth="1" min="15" max="15"/>
    <col hidden="1" width="0.00000000" customWidth="1" min="16" max="16"/>
    <col hidden="1" width="0.00000000" customWidth="1" min="17" max="17"/>
    <col hidden="1" width="0.00000000" customWidth="1" min="18" max="18"/>
    <col hidden="1" width="0.00000000" customWidth="1" min="19" max="19"/>
    <col hidden="1" width="0.000000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/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2</v>
      </c>
      <c s="14" r="L3" t="s">
        <v>3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4</v>
      </c>
      <c s="16" r="C4" t="s">
        <v>5</v>
      </c>
      <c s="16" r="D4"/>
      <c s="16" r="E4"/>
      <c s="17" r="F4"/>
      <c s="17" r="G4"/>
      <c s="9" r="H4"/>
      <c s="9" r="I4"/>
      <c s="18" r="J4" t="s">
        <v>6</v>
      </c>
      <c s="19" r="K4">
        <v>45444.00000000</v>
      </c>
      <c s="14" r="L4" t="s">
        <v>7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8</v>
      </c>
      <c s="22" r="K5"/>
      <c s="14" r="L5" t="s">
        <v>9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10</v>
      </c>
      <c s="23" r="C6" t="s">
        <v>11</v>
      </c>
      <c s="23" r="D6"/>
      <c s="23" r="E6"/>
      <c s="23" r="F6"/>
      <c s="23" r="G6"/>
      <c s="23" r="H6"/>
      <c s="23" r="I6"/>
      <c s="21" r="J6" t="s">
        <v>12</v>
      </c>
      <c s="22" r="K6"/>
      <c s="14" r="L6"/>
      <c s="7" r="M6"/>
      <c s="24" r="N6" t="s">
        <v>11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13</v>
      </c>
      <c s="25" r="C7" t="s">
        <v>14</v>
      </c>
      <c s="25" r="D7"/>
      <c s="25" r="E7"/>
      <c s="25" r="F7"/>
      <c s="25" r="G7"/>
      <c s="25" r="H7"/>
      <c s="25" r="I7"/>
      <c s="21" r="J7" t="s">
        <v>15</v>
      </c>
      <c s="22" r="K7"/>
      <c s="14" r="L7" t="s">
        <v>3</v>
      </c>
      <c s="7" r="M7"/>
      <c s="24" r="N7" t="s">
        <v>14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16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17</v>
      </c>
      <c s="9" r="C9"/>
      <c s="9" r="D9"/>
      <c s="9" r="E9"/>
      <c s="9" r="F9"/>
      <c s="9" r="G9"/>
      <c s="9" r="H9"/>
      <c s="7" r="I9"/>
      <c s="29" r="J9"/>
      <c s="30" r="K9" t="s">
        <v>18</v>
      </c>
      <c s="14" r="L9"/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19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20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21</v>
      </c>
      <c s="36" r="C12" t="s">
        <v>22</v>
      </c>
      <c s="36" r="D12" t="s">
        <v>23</v>
      </c>
      <c s="37" r="E12"/>
      <c s="38" r="F12"/>
      <c s="35" r="G12"/>
      <c s="36" r="H12"/>
      <c s="36" r="I12" t="s">
        <v>24</v>
      </c>
      <c s="36" r="J12" t="s">
        <v>25</v>
      </c>
      <c s="37" r="K12" t="s">
        <v>26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40" r="D13"/>
      <c s="40" r="H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41" r="D14"/>
      <c s="41" r="H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4" r="E15"/>
      <c s="45" r="F15"/>
      <c s="46" r="G15"/>
      <c s="47" r="H15"/>
      <c s="48" r="I15" t="s">
        <v>27</v>
      </c>
      <c s="48" r="J15" t="s">
        <v>28</v>
      </c>
      <c s="49" r="K15" t="s">
        <v>29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30</v>
      </c>
      <c s="52" r="C16" t="s">
        <v>31</v>
      </c>
      <c s="53" r="D16" t="s">
        <v>32</v>
      </c>
      <c s="54" r="E16"/>
      <c s="55" r="F16"/>
      <c s="56" r="G16"/>
      <c s="57" r="H16"/>
      <c s="58" r="I16">
        <v>15999300.00000000</v>
      </c>
      <c s="58" r="J16">
        <v>7502703.82000000</v>
      </c>
      <c s="59" r="K16">
        <v>8847557.58000000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33</v>
      </c>
      <c s="62" r="C17"/>
      <c s="63" r="D17"/>
      <c s="64" r="E17"/>
      <c s="65" r="F17"/>
      <c s="66" r="G17"/>
      <c s="67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82.28700000" customHeight="1">
      <c s="0" r="A18"/>
      <c s="70" r="B18" t="s">
        <v>34</v>
      </c>
      <c s="71" r="C18" t="s">
        <v>31</v>
      </c>
      <c s="72" r="D18" t="s">
        <v>35</v>
      </c>
      <c s="73" r="E18" t="s">
        <v>36</v>
      </c>
      <c s="74" r="F18"/>
      <c s="75" r="G18"/>
      <c s="76" r="H18"/>
      <c s="77" r="I18">
        <v>222300.00000000</v>
      </c>
      <c s="77" r="J18">
        <v>114083.85000000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82.28700000" customHeight="1">
      <c s="0" r="A19"/>
      <c s="70" r="B19" t="s">
        <v>37</v>
      </c>
      <c s="71" r="C19" t="s">
        <v>31</v>
      </c>
      <c s="72" r="D19" t="s">
        <v>35</v>
      </c>
      <c s="73" r="E19" t="s">
        <v>38</v>
      </c>
      <c s="74" r="F19"/>
      <c s="75" r="G19"/>
      <c s="76" r="H19"/>
      <c s="77" r="I19">
        <v>0.00000000</v>
      </c>
      <c s="77" r="J19">
        <v>57.54000000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72.15100000" customHeight="1">
      <c s="0" r="A20"/>
      <c s="70" r="B20" t="s">
        <v>39</v>
      </c>
      <c s="71" r="C20" t="s">
        <v>31</v>
      </c>
      <c s="72" r="D20" t="s">
        <v>35</v>
      </c>
      <c s="73" r="E20" t="s">
        <v>40</v>
      </c>
      <c s="74" r="F20"/>
      <c s="75" r="G20"/>
      <c s="76" r="H20"/>
      <c s="77" r="I20">
        <v>0.00000000</v>
      </c>
      <c s="77" r="J20">
        <v>433.48000000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51.87900000" customHeight="1">
      <c s="0" r="A21"/>
      <c s="70" r="B21" t="s">
        <v>41</v>
      </c>
      <c s="71" r="C21" t="s">
        <v>31</v>
      </c>
      <c s="72" r="D21" t="s">
        <v>35</v>
      </c>
      <c s="73" r="E21" t="s">
        <v>42</v>
      </c>
      <c s="74" r="F21"/>
      <c s="75" r="G21"/>
      <c s="76" r="H21"/>
      <c s="77" r="I21">
        <v>0.00000000</v>
      </c>
      <c s="77" r="J21">
        <v>0.00000000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92.42300000" customHeight="1">
      <c s="0" r="A22"/>
      <c s="70" r="B22" t="s">
        <v>43</v>
      </c>
      <c s="71" r="C22" t="s">
        <v>31</v>
      </c>
      <c s="72" r="D22" t="s">
        <v>35</v>
      </c>
      <c s="73" r="E22" t="s">
        <v>44</v>
      </c>
      <c s="74" r="F22"/>
      <c s="75" r="G22"/>
      <c s="76" r="H22"/>
      <c s="77" r="I22">
        <v>743800.00000000</v>
      </c>
      <c s="77" r="J22">
        <v>346001.62000000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102.55900000" customHeight="1">
      <c s="0" r="A23"/>
      <c s="70" r="B23" t="s">
        <v>45</v>
      </c>
      <c s="71" r="C23" t="s">
        <v>31</v>
      </c>
      <c s="72" r="D23" t="s">
        <v>35</v>
      </c>
      <c s="73" r="E23" t="s">
        <v>46</v>
      </c>
      <c s="74" r="F23"/>
      <c s="75" r="G23"/>
      <c s="76" r="H23"/>
      <c s="77" r="I23">
        <v>5300.00000000</v>
      </c>
      <c s="77" r="J23">
        <v>1925.17000000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92.42300000" customHeight="1">
      <c s="0" r="A24"/>
      <c s="70" r="B24" t="s">
        <v>47</v>
      </c>
      <c s="71" r="C24" t="s">
        <v>31</v>
      </c>
      <c s="72" r="D24" t="s">
        <v>35</v>
      </c>
      <c s="73" r="E24" t="s">
        <v>48</v>
      </c>
      <c s="74" r="F24"/>
      <c s="75" r="G24"/>
      <c s="76" r="H24"/>
      <c s="77" r="I24">
        <v>919500.00000000</v>
      </c>
      <c s="77" r="J24">
        <v>375603.49000000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92.42300000" customHeight="1">
      <c s="0" r="A25"/>
      <c s="70" r="B25" t="s">
        <v>49</v>
      </c>
      <c s="71" r="C25" t="s">
        <v>31</v>
      </c>
      <c s="72" r="D25" t="s">
        <v>35</v>
      </c>
      <c s="73" r="E25" t="s">
        <v>50</v>
      </c>
      <c s="74" r="F25"/>
      <c s="75" r="G25"/>
      <c s="76" r="H25"/>
      <c s="77" r="I25">
        <v>-98000.00000000</v>
      </c>
      <c s="77" r="J25">
        <v>-38979.21000000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31.60700000" customHeight="1">
      <c s="0" r="A26"/>
      <c s="70" r="B26" t="s">
        <v>51</v>
      </c>
      <c s="71" r="C26" t="s">
        <v>31</v>
      </c>
      <c s="72" r="D26" t="s">
        <v>35</v>
      </c>
      <c s="73" r="E26" t="s">
        <v>52</v>
      </c>
      <c s="74" r="F26"/>
      <c s="75" r="G26"/>
      <c s="76" r="H26"/>
      <c s="77" r="I26">
        <v>793000.00000000</v>
      </c>
      <c s="77" r="J26">
        <v>84429.80000000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31.60700000" customHeight="1">
      <c s="0" r="A27"/>
      <c s="70" r="B27" t="s">
        <v>53</v>
      </c>
      <c s="71" r="C27" t="s">
        <v>31</v>
      </c>
      <c s="72" r="D27" t="s">
        <v>35</v>
      </c>
      <c s="73" r="E27" t="s">
        <v>54</v>
      </c>
      <c s="74" r="F27"/>
      <c s="75" r="G27"/>
      <c s="76" r="H27"/>
      <c s="77" r="I27">
        <v>5000000.00000000</v>
      </c>
      <c s="77" r="J27">
        <v>5325695.38000000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31.60700000" customHeight="1">
      <c s="0" r="A28"/>
      <c s="70" r="B28" t="s">
        <v>55</v>
      </c>
      <c s="71" r="C28" t="s">
        <v>31</v>
      </c>
      <c s="72" r="D28" t="s">
        <v>35</v>
      </c>
      <c s="73" r="E28" t="s">
        <v>56</v>
      </c>
      <c s="74" r="F28"/>
      <c s="75" r="G28"/>
      <c s="76" r="H28"/>
      <c s="77" r="I28">
        <v>1600000.00000000</v>
      </c>
      <c s="77" r="J28">
        <v>152781.51000000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51.87900000" customHeight="1">
      <c s="0" r="A29"/>
      <c s="70" r="B29" t="s">
        <v>57</v>
      </c>
      <c s="71" r="C29" t="s">
        <v>31</v>
      </c>
      <c s="72" r="D29" t="s">
        <v>35</v>
      </c>
      <c s="73" r="E29" t="s">
        <v>58</v>
      </c>
      <c s="74" r="F29"/>
      <c s="75" r="G29"/>
      <c s="76" r="H29"/>
      <c s="77" r="I29">
        <v>1000.00000000</v>
      </c>
      <c s="77" r="J29">
        <v>625.00000000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62.01500000" customHeight="1">
      <c s="0" r="A30"/>
      <c s="70" r="B30" t="s">
        <v>59</v>
      </c>
      <c s="71" r="C30" t="s">
        <v>31</v>
      </c>
      <c s="72" r="D30" t="s">
        <v>35</v>
      </c>
      <c s="73" r="E30" t="s">
        <v>60</v>
      </c>
      <c s="74" r="F30"/>
      <c s="75" r="G30"/>
      <c s="76" r="H30"/>
      <c s="77" r="I30">
        <v>15300.00000000</v>
      </c>
      <c s="77" r="J30">
        <v>6386.25000000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62.01500000" customHeight="1">
      <c s="0" r="A31"/>
      <c s="70" r="B31" t="s">
        <v>61</v>
      </c>
      <c s="71" r="C31" t="s">
        <v>31</v>
      </c>
      <c s="72" r="D31" t="s">
        <v>35</v>
      </c>
      <c s="73" r="E31" t="s">
        <v>62</v>
      </c>
      <c s="74" r="F31"/>
      <c s="75" r="G31"/>
      <c s="76" r="H31"/>
      <c s="77" r="I31">
        <v>0.00000000</v>
      </c>
      <c s="77" r="J31">
        <v>13275.00000000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21.47100000" customHeight="1">
      <c s="0" r="A32"/>
      <c s="70" r="B32" t="s">
        <v>63</v>
      </c>
      <c s="71" r="C32" t="s">
        <v>31</v>
      </c>
      <c s="72" r="D32" t="s">
        <v>35</v>
      </c>
      <c s="73" r="E32" t="s">
        <v>64</v>
      </c>
      <c s="74" r="F32"/>
      <c s="75" r="G32"/>
      <c s="76" r="H32"/>
      <c s="77" r="I32">
        <v>0.00000000</v>
      </c>
      <c s="77" r="J32">
        <v>11500.00000000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65</v>
      </c>
      <c s="71" r="C33" t="s">
        <v>31</v>
      </c>
      <c s="72" r="D33" t="s">
        <v>35</v>
      </c>
      <c s="73" r="E33" t="s">
        <v>66</v>
      </c>
      <c s="74" r="F33"/>
      <c s="75" r="G33"/>
      <c s="76" r="H33"/>
      <c s="77" r="I33">
        <v>2204100.00000000</v>
      </c>
      <c s="77" r="J33">
        <v>987300.00000000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15.00000000" customHeight="1">
      <c s="0" r="A34"/>
      <c s="70" r="B34" t="s">
        <v>67</v>
      </c>
      <c s="71" r="C34" t="s">
        <v>31</v>
      </c>
      <c s="72" r="D34" t="s">
        <v>35</v>
      </c>
      <c s="73" r="E34" t="s">
        <v>68</v>
      </c>
      <c s="74" r="F34"/>
      <c s="75" r="G34"/>
      <c s="76" r="H34"/>
      <c s="77" r="I34">
        <v>4063000.00000000</v>
      </c>
      <c s="77" r="J34">
        <v>0.00000000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31.60700000" customHeight="1">
      <c s="0" r="A35"/>
      <c s="70" r="B35" t="s">
        <v>69</v>
      </c>
      <c s="71" r="C35" t="s">
        <v>31</v>
      </c>
      <c s="72" r="D35" t="s">
        <v>35</v>
      </c>
      <c s="73" r="E35" t="s">
        <v>70</v>
      </c>
      <c s="74" r="F35"/>
      <c s="75" r="G35"/>
      <c s="76" r="H35"/>
      <c s="77" r="I35">
        <v>163600.00000000</v>
      </c>
      <c s="77" r="J35">
        <v>81500.00000000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41.74300000" customHeight="1">
      <c s="0" r="A36"/>
      <c s="70" r="B36" t="s">
        <v>71</v>
      </c>
      <c s="71" r="C36" t="s">
        <v>31</v>
      </c>
      <c s="72" r="D36" t="s">
        <v>35</v>
      </c>
      <c s="73" r="E36" t="s">
        <v>72</v>
      </c>
      <c s="74" r="F36"/>
      <c s="75" r="G36"/>
      <c s="76" r="H36"/>
      <c s="77" r="I36">
        <v>138000.00000000</v>
      </c>
      <c s="77" r="J36">
        <v>40084.94000000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51.87900000" customHeight="1">
      <c s="0" r="A37"/>
      <c s="70" r="B37" t="s">
        <v>73</v>
      </c>
      <c s="71" r="C37" t="s">
        <v>31</v>
      </c>
      <c s="72" r="D37" t="s">
        <v>35</v>
      </c>
      <c s="73" r="E37" t="s">
        <v>74</v>
      </c>
      <c s="74" r="F37"/>
      <c s="75" r="G37"/>
      <c s="76" r="H37"/>
      <c s="77" r="I37">
        <v>192400.00000000</v>
      </c>
      <c s="77" r="J37">
        <v>0.00000000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21.47100000" customHeight="1">
      <c s="0" r="A38"/>
      <c s="70" r="B38" t="s">
        <v>75</v>
      </c>
      <c s="71" r="C38" t="s">
        <v>31</v>
      </c>
      <c s="72" r="D38" t="s">
        <v>35</v>
      </c>
      <c s="73" r="E38" t="s">
        <v>76</v>
      </c>
      <c s="74" r="F38"/>
      <c s="75" r="G38"/>
      <c s="76" r="H38"/>
      <c s="77" r="I38">
        <v>36000.00000000</v>
      </c>
      <c s="77" r="J38">
        <v>0.00000000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72.15100000" customHeight="1">
      <c s="0" r="A39"/>
      <c s="70" r="B39" t="s">
        <v>77</v>
      </c>
      <c s="71" r="C39" t="s">
        <v>31</v>
      </c>
      <c s="72" r="D39" t="s">
        <v>35</v>
      </c>
      <c s="73" r="E39" t="s">
        <v>78</v>
      </c>
      <c s="74" r="F39"/>
      <c s="75" r="G39"/>
      <c s="76" r="H39"/>
      <c s="77" r="I39">
        <v>0.00000000</v>
      </c>
      <c s="77" r="J39">
        <v>0.00000000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0.75000000" customHeight="1">
      <c s="0" r="A40"/>
      <c s="81" r="B40"/>
      <c s="82" r="C40"/>
      <c s="83" r="D40"/>
      <c s="84" r="E40"/>
      <c s="83" r="F40"/>
      <c s="85" r="G40"/>
      <c s="84" r="H40"/>
      <c s="86" r="I40"/>
      <c s="86" r="J40"/>
      <c s="87" r="K40"/>
      <c s="88" r="L40"/>
      <c s="0" r="M40"/>
      <c s="0" r="N40"/>
      <c s="0" r="O40"/>
      <c s="0" r="P40"/>
      <c s="0" r="Q40"/>
      <c s="0" r="R40"/>
      <c s="0" r="S40"/>
      <c s="0" r="T40"/>
      <c s="0" r="U40"/>
    </row>
    <row r="41" ht="15.00000000" customHeight="1">
      <c s="0" r="A41"/>
      <c s="89" r="B41"/>
      <c s="90" r="C41"/>
      <c s="91" r="D41"/>
      <c s="91" r="E41"/>
      <c s="91" r="F41"/>
      <c s="91" r="G41"/>
      <c s="91" r="H41"/>
      <c s="92" r="I41"/>
      <c s="92" r="J41"/>
      <c s="91" r="K41"/>
      <c s="17" r="L41"/>
      <c s="0" r="M41"/>
      <c s="0" r="N41"/>
      <c s="0" r="O41"/>
      <c s="0" r="P41"/>
      <c s="0" r="Q41"/>
      <c s="0" r="R41"/>
      <c s="0" r="S41"/>
      <c s="0" r="T41"/>
      <c s="0" r="U41"/>
    </row>
    <row r="42" ht="12.75000000" customHeight="1">
      <c s="0" r="A42"/>
      <c s="4" r="B42" t="s">
        <v>79</v>
      </c>
      <c s="4" r="C42"/>
      <c s="4" r="D42"/>
      <c s="4" r="E42"/>
      <c s="4" r="F42"/>
      <c s="4" r="G42"/>
      <c s="4" r="H42"/>
      <c s="4" r="I42"/>
      <c s="4" r="J42"/>
      <c s="4" r="K42"/>
      <c s="93" r="L42"/>
      <c s="0" r="M42"/>
      <c s="0" r="N42"/>
      <c s="0" r="O42"/>
      <c s="0" r="P42"/>
      <c s="0" r="Q42"/>
      <c s="0" r="R42"/>
      <c s="0" r="S42"/>
      <c s="0" r="T42"/>
      <c s="0" r="U42"/>
    </row>
    <row r="43" ht="15.00000000" customHeight="1">
      <c s="0" r="A43"/>
      <c s="33" r="B43"/>
      <c s="33" r="C43"/>
      <c s="1" r="D43"/>
      <c s="1" r="E43"/>
      <c s="1" r="F43"/>
      <c s="1" r="G43"/>
      <c s="1" r="H43"/>
      <c s="34" r="I43"/>
      <c s="34" r="J43"/>
      <c s="94" r="K43" t="s">
        <v>80</v>
      </c>
      <c s="95" r="L43"/>
      <c s="0" r="M43"/>
      <c s="0" r="N43"/>
      <c s="0" r="O43"/>
      <c s="0" r="P43"/>
      <c s="0" r="Q43"/>
      <c s="0" r="R43"/>
      <c s="0" r="S43"/>
      <c s="0" r="T43"/>
      <c s="0" r="U43"/>
    </row>
    <row r="44" ht="12.75000000" customHeight="1">
      <c s="0" r="A44"/>
      <c s="35" r="B44" t="s">
        <v>21</v>
      </c>
      <c s="36" r="C44" t="s">
        <v>22</v>
      </c>
      <c s="36" r="D44" t="s">
        <v>81</v>
      </c>
      <c s="37" r="E44"/>
      <c s="38" r="F44"/>
      <c s="35" r="G44"/>
      <c s="36" r="H44"/>
      <c s="36" r="I44" t="s">
        <v>24</v>
      </c>
      <c s="36" r="J44" t="s">
        <v>25</v>
      </c>
      <c s="37" r="K44" t="s">
        <v>26</v>
      </c>
      <c s="39" r="L44"/>
      <c s="0" r="M44"/>
      <c s="0" r="N44"/>
      <c s="0" r="O44"/>
      <c s="0" r="P44"/>
      <c s="0" r="Q44"/>
      <c s="0" r="R44"/>
      <c s="0" r="S44"/>
      <c s="0" r="T44"/>
      <c s="0" r="U44"/>
    </row>
    <row r="45" ht="15.00000000" customHeight="1">
      <c s="0" r="A45"/>
      <c s="35" r="B45"/>
      <c s="36" r="C45"/>
      <c s="40" r="D45"/>
      <c s="40" r="H45"/>
      <c s="36" r="I45"/>
      <c s="36" r="J45"/>
      <c s="37" r="K45"/>
      <c s="39" r="L45"/>
      <c s="0" r="M45"/>
      <c s="0" r="N45"/>
      <c s="0" r="O45"/>
      <c s="0" r="P45"/>
      <c s="0" r="Q45"/>
      <c s="0" r="R45"/>
      <c s="0" r="S45"/>
      <c s="0" r="T45"/>
      <c s="0" r="U45"/>
    </row>
    <row r="46" ht="15.00000000" customHeight="1">
      <c s="0" r="A46"/>
      <c s="35" r="B46"/>
      <c s="36" r="C46"/>
      <c s="41" r="D46"/>
      <c s="41" r="H46"/>
      <c s="36" r="I46"/>
      <c s="36" r="J46"/>
      <c s="37" r="K46"/>
      <c s="39" r="L46"/>
      <c s="0" r="M46"/>
      <c s="0" r="N46"/>
      <c s="0" r="O46"/>
      <c s="0" r="P46"/>
      <c s="0" r="Q46"/>
      <c s="0" r="R46"/>
      <c s="0" r="S46"/>
      <c s="0" r="T46"/>
      <c s="0" r="U46"/>
    </row>
    <row r="47" ht="13.50000000" customHeight="1">
      <c s="0" r="A47"/>
      <c s="42" r="B47">
        <v>1</v>
      </c>
      <c s="43" r="C47">
        <v>2</v>
      </c>
      <c s="43" r="D47">
        <v>3</v>
      </c>
      <c s="44" r="E47"/>
      <c s="45" r="F47"/>
      <c s="46" r="G47"/>
      <c s="47" r="H47"/>
      <c s="48" r="I47" t="s">
        <v>27</v>
      </c>
      <c s="48" r="J47" t="s">
        <v>28</v>
      </c>
      <c s="49" r="K47" t="s">
        <v>29</v>
      </c>
      <c s="50" r="L47"/>
      <c s="0" r="M47"/>
      <c s="0" r="N47"/>
      <c s="0" r="O47"/>
      <c s="0" r="P47"/>
      <c s="0" r="Q47"/>
      <c s="0" r="R47"/>
      <c s="0" r="S47"/>
      <c s="0" r="T47"/>
      <c s="0" r="U47"/>
    </row>
    <row r="48" ht="15.00000000" customHeight="1">
      <c s="0" r="A48"/>
      <c s="51" r="B48" t="s">
        <v>82</v>
      </c>
      <c s="52" r="C48" t="s">
        <v>83</v>
      </c>
      <c s="53" r="D48" t="s">
        <v>32</v>
      </c>
      <c s="54" r="E48"/>
      <c s="55" r="F48"/>
      <c s="56" r="G48"/>
      <c s="57" r="H48"/>
      <c s="58" r="I48">
        <v>16824300.00000000</v>
      </c>
      <c s="58" r="J48">
        <v>3166924.12000000</v>
      </c>
      <c s="59" r="K48">
        <v>13657375.88000000</v>
      </c>
      <c s="60" r="L48"/>
      <c s="0" r="M48"/>
      <c s="0" r="N48"/>
      <c s="0" r="O48"/>
      <c s="0" r="P48"/>
      <c s="0" r="Q48"/>
      <c s="0" r="R48"/>
      <c s="0" r="S48"/>
      <c s="0" r="T48"/>
      <c s="0" r="U48"/>
    </row>
    <row r="49" ht="12.75000000" customHeight="1">
      <c s="0" r="A49"/>
      <c s="61" r="B49" t="s">
        <v>33</v>
      </c>
      <c s="62" r="C49"/>
      <c s="63" r="D49"/>
      <c s="64" r="E49"/>
      <c s="65" r="F49"/>
      <c s="66" r="G49"/>
      <c s="67" r="H49"/>
      <c s="68" r="I49"/>
      <c s="68" r="J49"/>
      <c s="69" r="K49"/>
      <c s="60" r="L49"/>
      <c s="0" r="M49"/>
      <c s="0" r="N49"/>
      <c s="0" r="O49"/>
      <c s="0" r="P49"/>
      <c s="0" r="Q49"/>
      <c s="0" r="R49"/>
      <c s="0" r="S49"/>
      <c s="0" r="T49"/>
      <c s="0" r="U49"/>
    </row>
    <row r="50" ht="21.47100000" customHeight="1">
      <c s="0" r="A50"/>
      <c s="70" r="B50" t="s">
        <v>84</v>
      </c>
      <c s="71" r="C50" t="s">
        <v>83</v>
      </c>
      <c s="72" r="D50" t="s">
        <v>35</v>
      </c>
      <c s="96" r="E50" t="s">
        <v>85</v>
      </c>
      <c s="96" r="F50" t="s">
        <v>86</v>
      </c>
      <c s="73" r="G50" t="s">
        <v>87</v>
      </c>
      <c s="97" r="H50"/>
      <c s="77" r="I50">
        <v>695459.00000000</v>
      </c>
      <c s="77" r="J50">
        <v>252697.64000000</v>
      </c>
      <c s="78" r="K50">
        <f>IF(IF(I50="",0,I50)=0,0,(IF(I50&gt;0,IF(J50&gt;I50,0,I50-J50),IF(J50&gt;I50,I50-J50,0))))</f>
      </c>
      <c s="98" r="L50"/>
      <c s="80" r="M50">
        <f>IF(D50="","000",D50)&amp;IF(E50="","0000",E50)&amp;IF(F50="","0000000000",F50)&amp;IF(G50="","000",G50)&amp;H50</f>
      </c>
      <c s="80" r="N50"/>
      <c s="80" r="O50"/>
      <c s="80" r="P50"/>
      <c s="80" r="Q50"/>
      <c s="80" r="R50"/>
      <c s="80" r="S50"/>
      <c s="80" r="T50"/>
      <c s="80" r="U50"/>
    </row>
    <row r="51" ht="31.60700000" customHeight="1">
      <c s="0" r="A51"/>
      <c s="70" r="B51" t="s">
        <v>88</v>
      </c>
      <c s="71" r="C51" t="s">
        <v>83</v>
      </c>
      <c s="72" r="D51" t="s">
        <v>35</v>
      </c>
      <c s="96" r="E51" t="s">
        <v>85</v>
      </c>
      <c s="96" r="F51" t="s">
        <v>86</v>
      </c>
      <c s="73" r="G51" t="s">
        <v>89</v>
      </c>
      <c s="97" r="H51"/>
      <c s="77" r="I51">
        <v>40100.00000000</v>
      </c>
      <c s="77" r="J51">
        <v>40100.00000000</v>
      </c>
      <c s="78" r="K51">
        <f>IF(IF(I51="",0,I51)=0,0,(IF(I51&gt;0,IF(J51&gt;I51,0,I51-J51),IF(J51&gt;I51,I51-J51,0))))</f>
      </c>
      <c s="98" r="L51"/>
      <c s="80" r="M51">
        <f>IF(D51="","000",D51)&amp;IF(E51="","0000",E51)&amp;IF(F51="","0000000000",F51)&amp;IF(G51="","000",G51)&amp;H51</f>
      </c>
      <c s="80" r="N51"/>
      <c s="80" r="O51"/>
      <c s="80" r="P51"/>
      <c s="80" r="Q51"/>
      <c s="80" r="R51"/>
      <c s="80" r="S51"/>
      <c s="80" r="T51"/>
      <c s="80" r="U51"/>
    </row>
    <row r="52" ht="31.60700000" customHeight="1">
      <c s="0" r="A52"/>
      <c s="70" r="B52" t="s">
        <v>90</v>
      </c>
      <c s="71" r="C52" t="s">
        <v>83</v>
      </c>
      <c s="72" r="D52" t="s">
        <v>35</v>
      </c>
      <c s="96" r="E52" t="s">
        <v>85</v>
      </c>
      <c s="96" r="F52" t="s">
        <v>86</v>
      </c>
      <c s="73" r="G52" t="s">
        <v>91</v>
      </c>
      <c s="97" r="H52"/>
      <c s="77" r="I52">
        <v>210029.00000000</v>
      </c>
      <c s="77" r="J52">
        <v>63467.00000000</v>
      </c>
      <c s="78" r="K52">
        <f>IF(IF(I52="",0,I52)=0,0,(IF(I52&gt;0,IF(J52&gt;I52,0,I52-J52),IF(J52&gt;I52,I52-J52,0))))</f>
      </c>
      <c s="98" r="L52"/>
      <c s="80" r="M52">
        <f>IF(D52="","000",D52)&amp;IF(E52="","0000",E52)&amp;IF(F52="","0000000000",F52)&amp;IF(G52="","000",G52)&amp;H52</f>
      </c>
      <c s="80" r="N52"/>
      <c s="80" r="O52"/>
      <c s="80" r="P52"/>
      <c s="80" r="Q52"/>
      <c s="80" r="R52"/>
      <c s="80" r="S52"/>
      <c s="80" r="T52"/>
      <c s="80" r="U52"/>
    </row>
    <row r="53" ht="21.47100000" customHeight="1">
      <c s="0" r="A53"/>
      <c s="70" r="B53" t="s">
        <v>84</v>
      </c>
      <c s="71" r="C53" t="s">
        <v>83</v>
      </c>
      <c s="72" r="D53" t="s">
        <v>35</v>
      </c>
      <c s="96" r="E53" t="s">
        <v>92</v>
      </c>
      <c s="96" r="F53" t="s">
        <v>93</v>
      </c>
      <c s="73" r="G53" t="s">
        <v>87</v>
      </c>
      <c s="97" r="H53"/>
      <c s="77" r="I53">
        <v>3530097.00000000</v>
      </c>
      <c s="77" r="J53">
        <v>1133184.80000000</v>
      </c>
      <c s="78" r="K53">
        <f>IF(IF(I53="",0,I53)=0,0,(IF(I53&gt;0,IF(J53&gt;I53,0,I53-J53),IF(J53&gt;I53,I53-J53,0))))</f>
      </c>
      <c s="98" r="L53"/>
      <c s="80" r="M53">
        <f>IF(D53="","000",D53)&amp;IF(E53="","0000",E53)&amp;IF(F53="","0000000000",F53)&amp;IF(G53="","000",G53)&amp;H53</f>
      </c>
      <c s="80" r="N53"/>
      <c s="80" r="O53"/>
      <c s="80" r="P53"/>
      <c s="80" r="Q53"/>
      <c s="80" r="R53"/>
      <c s="80" r="S53"/>
      <c s="80" r="T53"/>
      <c s="80" r="U53"/>
    </row>
    <row r="54" ht="31.60700000" customHeight="1">
      <c s="0" r="A54"/>
      <c s="70" r="B54" t="s">
        <v>88</v>
      </c>
      <c s="71" r="C54" t="s">
        <v>83</v>
      </c>
      <c s="72" r="D54" t="s">
        <v>35</v>
      </c>
      <c s="96" r="E54" t="s">
        <v>92</v>
      </c>
      <c s="96" r="F54" t="s">
        <v>93</v>
      </c>
      <c s="73" r="G54" t="s">
        <v>89</v>
      </c>
      <c s="97" r="H54"/>
      <c s="77" r="I54">
        <v>120300.00000000</v>
      </c>
      <c s="77" r="J54">
        <v>40100.00000000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90</v>
      </c>
      <c s="71" r="C55" t="s">
        <v>83</v>
      </c>
      <c s="72" r="D55" t="s">
        <v>35</v>
      </c>
      <c s="96" r="E55" t="s">
        <v>92</v>
      </c>
      <c s="96" r="F55" t="s">
        <v>93</v>
      </c>
      <c s="73" r="G55" t="s">
        <v>91</v>
      </c>
      <c s="97" r="H55"/>
      <c s="77" r="I55">
        <v>1066089.00000000</v>
      </c>
      <c s="77" r="J55">
        <v>259903.34000000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15.00000000" customHeight="1">
      <c s="0" r="A56"/>
      <c s="70" r="B56" t="s">
        <v>94</v>
      </c>
      <c s="71" r="C56" t="s">
        <v>83</v>
      </c>
      <c s="72" r="D56" t="s">
        <v>35</v>
      </c>
      <c s="96" r="E56" t="s">
        <v>92</v>
      </c>
      <c s="96" r="F56" t="s">
        <v>93</v>
      </c>
      <c s="73" r="G56" t="s">
        <v>95</v>
      </c>
      <c s="97" r="H56"/>
      <c s="77" r="I56">
        <v>595432.00000000</v>
      </c>
      <c s="77" r="J56">
        <v>102387.48000000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15.00000000" customHeight="1">
      <c s="0" r="A57"/>
      <c s="70" r="B57" t="s">
        <v>96</v>
      </c>
      <c s="71" r="C57" t="s">
        <v>83</v>
      </c>
      <c s="72" r="D57" t="s">
        <v>35</v>
      </c>
      <c s="96" r="E57" t="s">
        <v>92</v>
      </c>
      <c s="96" r="F57" t="s">
        <v>93</v>
      </c>
      <c s="73" r="G57" t="s">
        <v>97</v>
      </c>
      <c s="97" r="H57"/>
      <c s="77" r="I57">
        <v>120000.00000000</v>
      </c>
      <c s="77" r="J57">
        <v>25417.55000000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21.47100000" customHeight="1">
      <c s="0" r="A58"/>
      <c s="70" r="B58" t="s">
        <v>98</v>
      </c>
      <c s="71" r="C58" t="s">
        <v>83</v>
      </c>
      <c s="72" r="D58" t="s">
        <v>35</v>
      </c>
      <c s="96" r="E58" t="s">
        <v>92</v>
      </c>
      <c s="96" r="F58" t="s">
        <v>93</v>
      </c>
      <c s="73" r="G58" t="s">
        <v>99</v>
      </c>
      <c s="97" r="H58"/>
      <c s="77" r="I58">
        <v>149428.00000000</v>
      </c>
      <c s="77" r="J58">
        <v>30149.00000000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15.00000000" customHeight="1">
      <c s="0" r="A59"/>
      <c s="70" r="B59" t="s">
        <v>100</v>
      </c>
      <c s="71" r="C59" t="s">
        <v>83</v>
      </c>
      <c s="72" r="D59" t="s">
        <v>35</v>
      </c>
      <c s="96" r="E59" t="s">
        <v>92</v>
      </c>
      <c s="96" r="F59" t="s">
        <v>93</v>
      </c>
      <c s="73" r="G59" t="s">
        <v>101</v>
      </c>
      <c s="97" r="H59"/>
      <c s="77" r="I59">
        <v>9480.00000000</v>
      </c>
      <c s="77" r="J59">
        <v>0.00000000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15.00000000" customHeight="1">
      <c s="0" r="A60"/>
      <c s="70" r="B60" t="s">
        <v>102</v>
      </c>
      <c s="71" r="C60" t="s">
        <v>83</v>
      </c>
      <c s="72" r="D60" t="s">
        <v>35</v>
      </c>
      <c s="96" r="E60" t="s">
        <v>92</v>
      </c>
      <c s="96" r="F60" t="s">
        <v>93</v>
      </c>
      <c s="73" r="G60" t="s">
        <v>103</v>
      </c>
      <c s="97" r="H60"/>
      <c s="77" r="I60">
        <v>21092.00000000</v>
      </c>
      <c s="77" r="J60">
        <v>4979.00000000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21.47100000" customHeight="1">
      <c s="0" r="A61"/>
      <c s="70" r="B61" t="s">
        <v>84</v>
      </c>
      <c s="71" r="C61" t="s">
        <v>83</v>
      </c>
      <c s="72" r="D61" t="s">
        <v>35</v>
      </c>
      <c s="96" r="E61" t="s">
        <v>92</v>
      </c>
      <c s="96" r="F61" t="s">
        <v>104</v>
      </c>
      <c s="73" r="G61" t="s">
        <v>87</v>
      </c>
      <c s="97" r="H61"/>
      <c s="77" r="I61">
        <v>122230.80000000</v>
      </c>
      <c s="77" r="J61">
        <v>29233.70000000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31.60700000" customHeight="1">
      <c s="0" r="A62"/>
      <c s="70" r="B62" t="s">
        <v>90</v>
      </c>
      <c s="71" r="C62" t="s">
        <v>83</v>
      </c>
      <c s="72" r="D62" t="s">
        <v>35</v>
      </c>
      <c s="96" r="E62" t="s">
        <v>92</v>
      </c>
      <c s="96" r="F62" t="s">
        <v>104</v>
      </c>
      <c s="73" r="G62" t="s">
        <v>91</v>
      </c>
      <c s="97" r="H62"/>
      <c s="77" r="I62">
        <v>36913.70000000</v>
      </c>
      <c s="77" r="J62">
        <v>9228.42000000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15.00000000" customHeight="1">
      <c s="0" r="A63"/>
      <c s="70" r="B63" t="s">
        <v>94</v>
      </c>
      <c s="71" r="C63" t="s">
        <v>83</v>
      </c>
      <c s="72" r="D63" t="s">
        <v>35</v>
      </c>
      <c s="96" r="E63" t="s">
        <v>92</v>
      </c>
      <c s="96" r="F63" t="s">
        <v>104</v>
      </c>
      <c s="73" r="G63" t="s">
        <v>95</v>
      </c>
      <c s="97" r="H63"/>
      <c s="77" r="I63">
        <v>3955.50000000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94</v>
      </c>
      <c s="71" r="C64" t="s">
        <v>83</v>
      </c>
      <c s="72" r="D64" t="s">
        <v>35</v>
      </c>
      <c s="96" r="E64" t="s">
        <v>92</v>
      </c>
      <c s="96" r="F64" t="s">
        <v>105</v>
      </c>
      <c s="73" r="G64" t="s">
        <v>95</v>
      </c>
      <c s="97" r="H64"/>
      <c s="77" r="I64">
        <v>500.00000000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15.00000000" customHeight="1">
      <c s="0" r="A65"/>
      <c s="70" r="B65" t="s">
        <v>106</v>
      </c>
      <c s="71" r="C65" t="s">
        <v>83</v>
      </c>
      <c s="72" r="D65" t="s">
        <v>35</v>
      </c>
      <c s="96" r="E65" t="s">
        <v>107</v>
      </c>
      <c s="96" r="F65" t="s">
        <v>108</v>
      </c>
      <c s="73" r="G65" t="s">
        <v>109</v>
      </c>
      <c s="97" r="H65"/>
      <c s="77" r="I65">
        <v>103244.00000000</v>
      </c>
      <c s="77" r="J65">
        <v>25256.00000000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15.00000000" customHeight="1">
      <c s="0" r="A66"/>
      <c s="70" r="B66" t="s">
        <v>110</v>
      </c>
      <c s="71" r="C66" t="s">
        <v>83</v>
      </c>
      <c s="72" r="D66" t="s">
        <v>35</v>
      </c>
      <c s="96" r="E66" t="s">
        <v>111</v>
      </c>
      <c s="96" r="F66" t="s">
        <v>112</v>
      </c>
      <c s="73" r="G66" t="s">
        <v>113</v>
      </c>
      <c s="97" r="H66"/>
      <c s="77" r="I66">
        <v>5000.00000000</v>
      </c>
      <c s="77" r="J66">
        <v>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15.00000000" customHeight="1">
      <c s="0" r="A67"/>
      <c s="70" r="B67" t="s">
        <v>94</v>
      </c>
      <c s="71" r="C67" t="s">
        <v>83</v>
      </c>
      <c s="72" r="D67" t="s">
        <v>35</v>
      </c>
      <c s="96" r="E67" t="s">
        <v>114</v>
      </c>
      <c s="96" r="F67" t="s">
        <v>115</v>
      </c>
      <c s="73" r="G67" t="s">
        <v>95</v>
      </c>
      <c s="97" r="H67"/>
      <c s="77" r="I67">
        <v>150000.00000000</v>
      </c>
      <c s="77" r="J67">
        <v>10000.00000000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94</v>
      </c>
      <c s="71" r="C68" t="s">
        <v>83</v>
      </c>
      <c s="72" r="D68" t="s">
        <v>35</v>
      </c>
      <c s="96" r="E68" t="s">
        <v>114</v>
      </c>
      <c s="96" r="F68" t="s">
        <v>116</v>
      </c>
      <c s="73" r="G68" t="s">
        <v>95</v>
      </c>
      <c s="97" r="H68"/>
      <c s="77" r="I68">
        <v>260000.00000000</v>
      </c>
      <c s="77" r="J68">
        <v>30000.00000000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21.47100000" customHeight="1">
      <c s="0" r="A69"/>
      <c s="70" r="B69" t="s">
        <v>117</v>
      </c>
      <c s="71" r="C69" t="s">
        <v>83</v>
      </c>
      <c s="72" r="D69" t="s">
        <v>35</v>
      </c>
      <c s="96" r="E69" t="s">
        <v>114</v>
      </c>
      <c s="96" r="F69" t="s">
        <v>118</v>
      </c>
      <c s="73" r="G69" t="s">
        <v>119</v>
      </c>
      <c s="97" r="H69"/>
      <c s="77" r="I69">
        <v>36000.00000000</v>
      </c>
      <c s="77" r="J69">
        <v>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21.47100000" customHeight="1">
      <c s="0" r="A70"/>
      <c s="70" r="B70" t="s">
        <v>84</v>
      </c>
      <c s="71" r="C70" t="s">
        <v>83</v>
      </c>
      <c s="72" r="D70" t="s">
        <v>35</v>
      </c>
      <c s="96" r="E70" t="s">
        <v>120</v>
      </c>
      <c s="96" r="F70" t="s">
        <v>121</v>
      </c>
      <c s="73" r="G70" t="s">
        <v>87</v>
      </c>
      <c s="97" r="H70"/>
      <c s="77" r="I70">
        <v>92361.60000000</v>
      </c>
      <c s="77" r="J70">
        <v>28785.20000000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31.60700000" customHeight="1">
      <c s="0" r="A71"/>
      <c s="70" r="B71" t="s">
        <v>90</v>
      </c>
      <c s="71" r="C71" t="s">
        <v>83</v>
      </c>
      <c s="72" r="D71" t="s">
        <v>35</v>
      </c>
      <c s="96" r="E71" t="s">
        <v>120</v>
      </c>
      <c s="96" r="F71" t="s">
        <v>121</v>
      </c>
      <c s="73" r="G71" t="s">
        <v>91</v>
      </c>
      <c s="97" r="H71"/>
      <c s="77" r="I71">
        <v>27893.20000000</v>
      </c>
      <c s="77" r="J71">
        <v>6973.35000000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94</v>
      </c>
      <c s="71" r="C72" t="s">
        <v>83</v>
      </c>
      <c s="72" r="D72" t="s">
        <v>35</v>
      </c>
      <c s="96" r="E72" t="s">
        <v>120</v>
      </c>
      <c s="96" r="F72" t="s">
        <v>121</v>
      </c>
      <c s="73" r="G72" t="s">
        <v>95</v>
      </c>
      <c s="97" r="H72"/>
      <c s="77" r="I72">
        <v>17745.20000000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15.00000000" customHeight="1">
      <c s="0" r="A73"/>
      <c s="70" r="B73" t="s">
        <v>94</v>
      </c>
      <c s="71" r="C73" t="s">
        <v>83</v>
      </c>
      <c s="72" r="D73" t="s">
        <v>35</v>
      </c>
      <c s="96" r="E73" t="s">
        <v>122</v>
      </c>
      <c s="96" r="F73" t="s">
        <v>123</v>
      </c>
      <c s="73" r="G73" t="s">
        <v>95</v>
      </c>
      <c s="97" r="H73"/>
      <c s="77" r="I73">
        <v>30000.00000000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21.47100000" customHeight="1">
      <c s="0" r="A74"/>
      <c s="70" r="B74" t="s">
        <v>117</v>
      </c>
      <c s="71" r="C74" t="s">
        <v>83</v>
      </c>
      <c s="72" r="D74" t="s">
        <v>35</v>
      </c>
      <c s="96" r="E74" t="s">
        <v>124</v>
      </c>
      <c s="96" r="F74" t="s">
        <v>125</v>
      </c>
      <c s="73" r="G74" t="s">
        <v>119</v>
      </c>
      <c s="97" r="H74"/>
      <c s="77" r="I74">
        <v>36000.00000000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15.00000000" customHeight="1">
      <c s="0" r="A75"/>
      <c s="70" r="B75" t="s">
        <v>94</v>
      </c>
      <c s="71" r="C75" t="s">
        <v>83</v>
      </c>
      <c s="72" r="D75" t="s">
        <v>35</v>
      </c>
      <c s="96" r="E75" t="s">
        <v>126</v>
      </c>
      <c s="96" r="F75" t="s">
        <v>127</v>
      </c>
      <c s="73" r="G75" t="s">
        <v>95</v>
      </c>
      <c s="97" r="H75"/>
      <c s="77" r="I75">
        <v>936820.00000000</v>
      </c>
      <c s="77" r="J75">
        <v>335972.76000000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15.00000000" customHeight="1">
      <c s="0" r="A76"/>
      <c s="70" r="B76" t="s">
        <v>94</v>
      </c>
      <c s="71" r="C76" t="s">
        <v>83</v>
      </c>
      <c s="72" r="D76" t="s">
        <v>35</v>
      </c>
      <c s="96" r="E76" t="s">
        <v>126</v>
      </c>
      <c s="96" r="F76" t="s">
        <v>128</v>
      </c>
      <c s="73" r="G76" t="s">
        <v>95</v>
      </c>
      <c s="97" r="H76"/>
      <c s="77" r="I76">
        <v>149600.00000000</v>
      </c>
      <c s="77" r="J76">
        <v>0.00000000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15.00000000" customHeight="1">
      <c s="0" r="A77"/>
      <c s="70" r="B77" t="s">
        <v>94</v>
      </c>
      <c s="71" r="C77" t="s">
        <v>83</v>
      </c>
      <c s="72" r="D77" t="s">
        <v>35</v>
      </c>
      <c s="96" r="E77" t="s">
        <v>126</v>
      </c>
      <c s="96" r="F77" t="s">
        <v>129</v>
      </c>
      <c s="73" r="G77" t="s">
        <v>95</v>
      </c>
      <c s="97" r="H77"/>
      <c s="77" r="I77">
        <v>3363000.00000000</v>
      </c>
      <c s="77" r="J77">
        <v>0.00000000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94</v>
      </c>
      <c s="71" r="C78" t="s">
        <v>83</v>
      </c>
      <c s="72" r="D78" t="s">
        <v>35</v>
      </c>
      <c s="96" r="E78" t="s">
        <v>126</v>
      </c>
      <c s="96" r="F78" t="s">
        <v>130</v>
      </c>
      <c s="73" r="G78" t="s">
        <v>95</v>
      </c>
      <c s="97" r="H78"/>
      <c s="77" r="I78">
        <v>873980.00000000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94</v>
      </c>
      <c s="71" r="C79" t="s">
        <v>83</v>
      </c>
      <c s="72" r="D79" t="s">
        <v>35</v>
      </c>
      <c s="96" r="E79" t="s">
        <v>131</v>
      </c>
      <c s="96" r="F79" t="s">
        <v>132</v>
      </c>
      <c s="73" r="G79" t="s">
        <v>95</v>
      </c>
      <c s="97" r="H79"/>
      <c s="77" r="I79">
        <v>42800.00000000</v>
      </c>
      <c s="77" r="J79">
        <v>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15.00000000" customHeight="1">
      <c s="0" r="A80"/>
      <c s="70" r="B80" t="s">
        <v>94</v>
      </c>
      <c s="71" r="C80" t="s">
        <v>83</v>
      </c>
      <c s="72" r="D80" t="s">
        <v>35</v>
      </c>
      <c s="96" r="E80" t="s">
        <v>133</v>
      </c>
      <c s="96" r="F80" t="s">
        <v>134</v>
      </c>
      <c s="73" r="G80" t="s">
        <v>95</v>
      </c>
      <c s="97" r="H80"/>
      <c s="77" r="I80">
        <v>320000.00000000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96</v>
      </c>
      <c s="71" r="C81" t="s">
        <v>83</v>
      </c>
      <c s="72" r="D81" t="s">
        <v>35</v>
      </c>
      <c s="96" r="E81" t="s">
        <v>133</v>
      </c>
      <c s="96" r="F81" t="s">
        <v>134</v>
      </c>
      <c s="73" r="G81" t="s">
        <v>97</v>
      </c>
      <c s="97" r="H81"/>
      <c s="77" r="I81">
        <v>1800000.00000000</v>
      </c>
      <c s="77" r="J81">
        <v>611871.57000000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94</v>
      </c>
      <c s="71" r="C82" t="s">
        <v>83</v>
      </c>
      <c s="72" r="D82" t="s">
        <v>35</v>
      </c>
      <c s="96" r="E82" t="s">
        <v>133</v>
      </c>
      <c s="96" r="F82" t="s">
        <v>135</v>
      </c>
      <c s="73" r="G82" t="s">
        <v>95</v>
      </c>
      <c s="97" r="H82"/>
      <c s="77" r="I82">
        <v>190000.00000000</v>
      </c>
      <c s="77" r="J82">
        <v>30484.00000000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94</v>
      </c>
      <c s="71" r="C83" t="s">
        <v>83</v>
      </c>
      <c s="72" r="D83" t="s">
        <v>35</v>
      </c>
      <c s="96" r="E83" t="s">
        <v>133</v>
      </c>
      <c s="96" r="F83" t="s">
        <v>136</v>
      </c>
      <c s="73" r="G83" t="s">
        <v>95</v>
      </c>
      <c s="97" r="H83"/>
      <c s="77" r="I83">
        <v>350000.00000000</v>
      </c>
      <c s="77" r="J83">
        <v>19287.40000000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94</v>
      </c>
      <c s="71" r="C84" t="s">
        <v>83</v>
      </c>
      <c s="72" r="D84" t="s">
        <v>35</v>
      </c>
      <c s="96" r="E84" t="s">
        <v>133</v>
      </c>
      <c s="96" r="F84" t="s">
        <v>137</v>
      </c>
      <c s="73" r="G84" t="s">
        <v>95</v>
      </c>
      <c s="97" r="H84"/>
      <c s="77" r="I84">
        <v>27900.00000000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94</v>
      </c>
      <c s="71" r="C85" t="s">
        <v>83</v>
      </c>
      <c s="72" r="D85" t="s">
        <v>35</v>
      </c>
      <c s="96" r="E85" t="s">
        <v>133</v>
      </c>
      <c s="96" r="F85" t="s">
        <v>138</v>
      </c>
      <c s="73" r="G85" t="s">
        <v>95</v>
      </c>
      <c s="97" r="H85"/>
      <c s="77" r="I85">
        <v>0.00000000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94</v>
      </c>
      <c s="71" r="C86" t="s">
        <v>83</v>
      </c>
      <c s="72" r="D86" t="s">
        <v>35</v>
      </c>
      <c s="96" r="E86" t="s">
        <v>133</v>
      </c>
      <c s="96" r="F86" t="s">
        <v>139</v>
      </c>
      <c s="73" r="G86" t="s">
        <v>95</v>
      </c>
      <c s="97" r="H86"/>
      <c s="77" r="I86">
        <v>180000.00000000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94</v>
      </c>
      <c s="71" r="C87" t="s">
        <v>83</v>
      </c>
      <c s="72" r="D87" t="s">
        <v>35</v>
      </c>
      <c s="96" r="E87" t="s">
        <v>140</v>
      </c>
      <c s="96" r="F87" t="s">
        <v>141</v>
      </c>
      <c s="73" r="G87" t="s">
        <v>95</v>
      </c>
      <c s="97" r="H87"/>
      <c s="77" r="I87">
        <v>40000.00000000</v>
      </c>
      <c s="77" r="J87">
        <v>0.00000000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94</v>
      </c>
      <c s="71" r="C88" t="s">
        <v>83</v>
      </c>
      <c s="72" r="D88" t="s">
        <v>35</v>
      </c>
      <c s="96" r="E88" t="s">
        <v>142</v>
      </c>
      <c s="96" r="F88" t="s">
        <v>143</v>
      </c>
      <c s="73" r="G88" t="s">
        <v>95</v>
      </c>
      <c s="97" r="H88"/>
      <c s="77" r="I88">
        <v>30000.00000000</v>
      </c>
      <c s="77" r="J88">
        <v>0.00000000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144</v>
      </c>
      <c s="71" r="C89" t="s">
        <v>83</v>
      </c>
      <c s="72" r="D89" t="s">
        <v>35</v>
      </c>
      <c s="96" r="E89" t="s">
        <v>145</v>
      </c>
      <c s="96" r="F89" t="s">
        <v>146</v>
      </c>
      <c s="73" r="G89" t="s">
        <v>147</v>
      </c>
      <c s="97" r="H89"/>
      <c s="77" r="I89">
        <v>190850.00000000</v>
      </c>
      <c s="77" r="J89">
        <v>77445.91000000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94</v>
      </c>
      <c s="71" r="C90" t="s">
        <v>83</v>
      </c>
      <c s="72" r="D90" t="s">
        <v>35</v>
      </c>
      <c s="96" r="E90" t="s">
        <v>148</v>
      </c>
      <c s="96" r="F90" t="s">
        <v>143</v>
      </c>
      <c s="73" r="G90" t="s">
        <v>95</v>
      </c>
      <c s="97" r="H90"/>
      <c s="77" r="I90">
        <v>0.00000000</v>
      </c>
      <c s="77" r="J90">
        <v>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94</v>
      </c>
      <c s="71" r="C91" t="s">
        <v>83</v>
      </c>
      <c s="72" r="D91" t="s">
        <v>35</v>
      </c>
      <c s="96" r="E91" t="s">
        <v>148</v>
      </c>
      <c s="96" r="F91" t="s">
        <v>149</v>
      </c>
      <c s="73" r="G91" t="s">
        <v>95</v>
      </c>
      <c s="97" r="H91"/>
      <c s="77" r="I91">
        <v>700000.00000000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94</v>
      </c>
      <c s="71" r="C92" t="s">
        <v>83</v>
      </c>
      <c s="72" r="D92" t="s">
        <v>35</v>
      </c>
      <c s="96" r="E92" t="s">
        <v>148</v>
      </c>
      <c s="96" r="F92" t="s">
        <v>150</v>
      </c>
      <c s="73" r="G92" t="s">
        <v>95</v>
      </c>
      <c s="97" r="H92"/>
      <c s="77" r="I92">
        <v>150000.00000000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94</v>
      </c>
      <c s="71" r="C93" t="s">
        <v>83</v>
      </c>
      <c s="72" r="D93" t="s">
        <v>35</v>
      </c>
      <c s="96" r="E93" t="s">
        <v>151</v>
      </c>
      <c s="96" r="F93" t="s">
        <v>152</v>
      </c>
      <c s="73" r="G93" t="s">
        <v>95</v>
      </c>
      <c s="97" r="H93"/>
      <c s="77" r="I93">
        <v>0.00000000</v>
      </c>
      <c s="77" r="J93">
        <v>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0.75000000" customHeight="1">
      <c s="0" r="A94"/>
      <c s="99" r="B94"/>
      <c s="100" r="C94"/>
      <c s="83" r="D94"/>
      <c s="85" r="E94"/>
      <c s="85" r="F94"/>
      <c s="85" r="G94"/>
      <c s="84" r="H94"/>
      <c s="86" r="I94"/>
      <c s="86" r="J94"/>
      <c s="87" r="K94"/>
      <c s="88" r="L94"/>
      <c s="0" r="M94"/>
      <c s="0" r="N94"/>
      <c s="0" r="O94"/>
      <c s="0" r="P94"/>
      <c s="0" r="Q94"/>
      <c s="0" r="R94"/>
      <c s="0" r="S94"/>
      <c s="0" r="T94"/>
      <c s="0" r="U94"/>
    </row>
    <row r="95" ht="13.50000000" customHeight="1">
      <c s="0" r="A95"/>
      <c s="101" r="B95"/>
      <c s="102" r="C95"/>
      <c s="103" r="D95"/>
      <c s="103" r="E95"/>
      <c s="103" r="F95"/>
      <c s="103" r="G95"/>
      <c s="103" r="H95"/>
      <c s="104" r="I95"/>
      <c s="104" r="J95"/>
      <c s="104" r="K95"/>
      <c s="105" r="L95"/>
      <c s="0" r="M95"/>
      <c s="0" r="N95"/>
      <c s="0" r="O95"/>
      <c s="0" r="P95"/>
      <c s="0" r="Q95"/>
      <c s="0" r="R95"/>
      <c s="0" r="S95"/>
      <c s="0" r="T95"/>
      <c s="0" r="U95"/>
    </row>
    <row r="96" ht="28.50000000" customHeight="1">
      <c s="0" r="A96"/>
      <c s="106" r="B96" t="s">
        <v>153</v>
      </c>
      <c s="107" r="C96">
        <v>450</v>
      </c>
      <c s="108" r="D96" t="s">
        <v>32</v>
      </c>
      <c s="109" r="E96"/>
      <c s="110" r="F96"/>
      <c s="111" r="G96"/>
      <c s="112" r="H96"/>
      <c s="113" r="I96">
        <f>0-I104</f>
      </c>
      <c s="113" r="J96">
        <f>J16-J48</f>
      </c>
      <c s="114" r="K96" t="s">
        <v>32</v>
      </c>
      <c s="60" r="L96"/>
      <c s="0" r="M96"/>
      <c s="0" r="N96"/>
      <c s="0" r="O96"/>
      <c s="0" r="P96"/>
      <c s="0" r="Q96"/>
      <c s="0" r="R96"/>
      <c s="0" r="S96"/>
      <c s="0" r="T96"/>
      <c s="0" r="U96"/>
    </row>
    <row r="97" ht="15.00000000" customHeight="1">
      <c s="0" r="A97"/>
      <c s="115" r="B97"/>
      <c s="116" r="C97"/>
      <c s="91" r="D97"/>
      <c s="91" r="E97"/>
      <c s="91" r="F97"/>
      <c s="91" r="G97"/>
      <c s="91" r="H97"/>
      <c s="91" r="I97"/>
      <c s="91" r="J97"/>
      <c s="91" r="K97"/>
      <c s="0" r="L97"/>
      <c s="0" r="M97"/>
      <c s="0" r="N97"/>
      <c s="0" r="O97"/>
      <c s="0" r="P97"/>
      <c s="0" r="Q97"/>
      <c s="0" r="R97"/>
      <c s="0" r="S97"/>
      <c s="0" r="T97"/>
      <c s="0" r="U97"/>
    </row>
    <row r="98" ht="15.00000000" customHeight="1">
      <c s="0" r="A98"/>
      <c s="4" r="B98" t="s">
        <v>154</v>
      </c>
      <c s="4" r="C98"/>
      <c s="4" r="D98"/>
      <c s="4" r="E98"/>
      <c s="4" r="F98"/>
      <c s="4" r="G98"/>
      <c s="4" r="H98"/>
      <c s="4" r="I98"/>
      <c s="4" r="J98"/>
      <c s="4" r="K98"/>
      <c s="93" r="L98"/>
      <c s="0" r="M98"/>
      <c s="0" r="N98"/>
      <c s="0" r="O98"/>
      <c s="0" r="P98"/>
      <c s="0" r="Q98"/>
      <c s="0" r="R98"/>
      <c s="0" r="S98"/>
      <c s="0" r="T98"/>
      <c s="0" r="U98"/>
    </row>
    <row r="99" ht="15.00000000" customHeight="1">
      <c s="0" r="A99"/>
      <c s="33" r="B99"/>
      <c s="117" r="C99"/>
      <c s="1" r="D99"/>
      <c s="1" r="E99"/>
      <c s="1" r="F99"/>
      <c s="1" r="G99"/>
      <c s="1" r="H99"/>
      <c s="34" r="I99"/>
      <c s="34" r="J99"/>
      <c s="94" r="K99" t="s">
        <v>155</v>
      </c>
      <c s="95" r="L99"/>
      <c s="0" r="M99"/>
      <c s="0" r="N99"/>
      <c s="0" r="O99"/>
      <c s="0" r="P99"/>
      <c s="0" r="Q99"/>
      <c s="0" r="R99"/>
      <c s="0" r="S99"/>
      <c s="0" r="T99"/>
      <c s="0" r="U99"/>
    </row>
    <row r="100" ht="17.10000000" customHeight="1">
      <c s="0" r="A100"/>
      <c s="35" r="B100" t="s">
        <v>21</v>
      </c>
      <c s="36" r="C100" t="s">
        <v>22</v>
      </c>
      <c s="36" r="D100" t="s">
        <v>156</v>
      </c>
      <c s="37" r="E100"/>
      <c s="38" r="F100"/>
      <c s="35" r="G100"/>
      <c s="36" r="H100"/>
      <c s="36" r="I100" t="s">
        <v>24</v>
      </c>
      <c s="36" r="J100" t="s">
        <v>25</v>
      </c>
      <c s="37" r="K100" t="s">
        <v>26</v>
      </c>
      <c s="39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7.10000000" customHeight="1">
      <c s="0" r="A101"/>
      <c s="35" r="B101"/>
      <c s="36" r="C101"/>
      <c s="40" r="D101"/>
      <c s="40" r="H101"/>
      <c s="36" r="I101"/>
      <c s="36" r="J101"/>
      <c s="37" r="K101"/>
      <c s="39" r="L101"/>
      <c s="0" r="M101"/>
      <c s="0" r="N101"/>
      <c s="0" r="O101"/>
      <c s="0" r="P101"/>
      <c s="0" r="Q101"/>
      <c s="0" r="R101"/>
      <c s="0" r="S101"/>
      <c s="0" r="T101"/>
      <c s="0" r="U101"/>
    </row>
    <row r="102" ht="17.10000000" customHeight="1">
      <c s="0" r="A102"/>
      <c s="35" r="B102"/>
      <c s="36" r="C102"/>
      <c s="41" r="D102"/>
      <c s="41" r="H102"/>
      <c s="36" r="I102"/>
      <c s="36" r="J102"/>
      <c s="37" r="K102"/>
      <c s="39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3.50000000" customHeight="1">
      <c s="0" r="A103"/>
      <c s="42" r="B103">
        <v>1</v>
      </c>
      <c s="43" r="C103">
        <v>2</v>
      </c>
      <c s="43" r="D103">
        <v>3</v>
      </c>
      <c s="44" r="E103"/>
      <c s="45" r="F103"/>
      <c s="46" r="G103"/>
      <c s="47" r="H103"/>
      <c s="48" r="I103" t="s">
        <v>27</v>
      </c>
      <c s="48" r="J103" t="s">
        <v>28</v>
      </c>
      <c s="49" r="K103" t="s">
        <v>29</v>
      </c>
      <c s="50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2.75000000" customHeight="1">
      <c s="0" r="A104"/>
      <c s="51" r="B104" t="s">
        <v>157</v>
      </c>
      <c s="52" r="C104" t="s">
        <v>7</v>
      </c>
      <c s="53" r="D104" t="s">
        <v>32</v>
      </c>
      <c s="54" r="E104"/>
      <c s="55" r="F104"/>
      <c s="56" r="G104"/>
      <c s="57" r="H104"/>
      <c s="118" r="I104">
        <f>I106+I110+I114</f>
      </c>
      <c s="118" r="J104">
        <f>J106+J110+J114</f>
      </c>
      <c s="119" r="K104">
        <f>K106+K110+K114</f>
      </c>
      <c s="60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2.75000000" customHeight="1">
      <c s="0" r="A105"/>
      <c s="61" r="B105" t="s">
        <v>158</v>
      </c>
      <c s="120" r="C105"/>
      <c s="121" r="D105"/>
      <c s="122" r="E105"/>
      <c s="123" r="F105"/>
      <c s="124" r="G105"/>
      <c s="125" r="H105"/>
      <c s="126" r="I105"/>
      <c s="126" r="J105"/>
      <c s="127" r="K105"/>
      <c s="60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2.75000000" customHeight="1">
      <c s="0" r="A106"/>
      <c s="61" r="B106" t="s">
        <v>159</v>
      </c>
      <c s="128" r="C106" t="s">
        <v>160</v>
      </c>
      <c s="129" r="D106" t="s">
        <v>32</v>
      </c>
      <c s="130" r="E106"/>
      <c s="131" r="F106"/>
      <c s="132" r="G106"/>
      <c s="133" r="H106"/>
      <c s="134" r="I106">
        <v>0.00000000</v>
      </c>
      <c s="134" r="J106">
        <v>0.00000000</v>
      </c>
      <c s="135" r="K106">
        <v>0.00000000</v>
      </c>
      <c s="60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2.75000000" customHeight="1">
      <c s="0" r="A107"/>
      <c s="61" r="B107" t="s">
        <v>161</v>
      </c>
      <c s="62" r="C107"/>
      <c s="136" r="D107"/>
      <c s="137" r="E107"/>
      <c s="138" r="F107"/>
      <c s="139" r="G107"/>
      <c s="140" r="H107"/>
      <c s="141" r="I107"/>
      <c s="141" r="J107"/>
      <c s="142" r="K107"/>
      <c s="60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5.00000000" customHeight="1">
      <c s="0" r="A108"/>
      <c s="143" r="B108"/>
      <c s="144" r="C108" t="s">
        <v>160</v>
      </c>
      <c s="145" r="D108"/>
      <c s="146" r="E108"/>
      <c s="147" r="F108"/>
      <c s="148" r="G108"/>
      <c s="149" r="H108"/>
      <c s="150" r="I108"/>
      <c s="150" r="J108"/>
      <c s="151" r="K108">
        <f>IF(IF(I108="",0,I108)=0,0,(IF(I108&gt;0,IF(J108&gt;I108,0,I108-J108),IF(J108&gt;I108,I108-J108,0))))</f>
      </c>
      <c s="152" r="L108"/>
      <c s="153" r="M108">
        <f>IF(D108="","000",D108)&amp;IF(E108="","00000000000000000",E108)</f>
      </c>
      <c s="153" r="N108"/>
      <c s="153" r="O108"/>
      <c s="153" r="P108"/>
      <c s="153" r="Q108"/>
      <c s="153" r="R108"/>
      <c s="153" r="S108"/>
      <c s="153" r="T108"/>
      <c s="153" r="U108"/>
    </row>
    <row r="109" hidden="1" ht="6.00000000" customHeight="1">
      <c s="0" r="A109"/>
      <c s="81" r="B109"/>
      <c s="154" r="C109"/>
      <c s="155" r="D109"/>
      <c s="155" r="E109"/>
      <c s="156" r="F109"/>
      <c s="157" r="G109"/>
      <c s="158" r="H109"/>
      <c s="159" r="I109"/>
      <c s="159" r="J109"/>
      <c s="160" r="K109"/>
      <c s="161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61" r="B110" t="s">
        <v>162</v>
      </c>
      <c s="62" r="C110" t="s">
        <v>163</v>
      </c>
      <c s="162" r="D110" t="s">
        <v>32</v>
      </c>
      <c s="163" r="E110"/>
      <c s="164" r="F110"/>
      <c s="165" r="G110"/>
      <c s="140" r="H110"/>
      <c s="166" r="I110">
        <v>0.00000000</v>
      </c>
      <c s="166" r="J110">
        <v>0.00000000</v>
      </c>
      <c s="167" r="K110">
        <v>0.00000000</v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161</v>
      </c>
      <c s="62" r="C111"/>
      <c s="136" r="D111"/>
      <c s="137" r="E111"/>
      <c s="138" r="F111"/>
      <c s="139" r="G111"/>
      <c s="140" r="H111"/>
      <c s="141" r="I111"/>
      <c s="141" r="J111"/>
      <c s="142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5.00000000" customHeight="1">
      <c s="0" r="A112"/>
      <c s="143" r="B112"/>
      <c s="144" r="C112" t="s">
        <v>163</v>
      </c>
      <c s="145" r="D112"/>
      <c s="146" r="E112"/>
      <c s="147" r="F112"/>
      <c s="148" r="G112"/>
      <c s="149" r="H112"/>
      <c s="150" r="I112"/>
      <c s="150" r="J112"/>
      <c s="151" r="K112">
        <f>IF(IF(I112="",0,I112)=0,0,(IF(I112&gt;0,IF(J112&gt;I112,0,I112-J112),IF(J112&gt;I112,I112-J112,0))))</f>
      </c>
      <c s="152" r="L112"/>
      <c s="153" r="M112">
        <f>IF(D112="","000",D112)&amp;IF(E112="","00000000000000000",E112)</f>
      </c>
      <c s="153" r="N112"/>
      <c s="153" r="O112"/>
      <c s="153" r="P112"/>
      <c s="153" r="Q112"/>
      <c s="153" r="R112"/>
      <c s="153" r="S112"/>
      <c s="153" r="T112"/>
      <c s="153" r="U112"/>
    </row>
    <row r="113" hidden="1" ht="6.00000000" customHeight="1">
      <c s="0" r="A113"/>
      <c s="81" r="B113"/>
      <c s="71" r="C113"/>
      <c s="155" r="D113"/>
      <c s="155" r="E113"/>
      <c s="156" r="F113"/>
      <c s="157" r="G113"/>
      <c s="158" r="H113"/>
      <c s="159" r="I113"/>
      <c s="159" r="J113"/>
      <c s="160" r="K113"/>
      <c s="161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2.75000000" customHeight="1">
      <c s="0" r="A114"/>
      <c s="61" r="B114" t="s">
        <v>164</v>
      </c>
      <c s="62" r="C114" t="s">
        <v>165</v>
      </c>
      <c s="168" r="D114" t="s">
        <v>166</v>
      </c>
      <c s="169" r="E114"/>
      <c s="170" r="F114"/>
      <c s="171" r="G114"/>
      <c s="172" r="H114"/>
      <c s="166" r="I114">
        <v>825000.00000000</v>
      </c>
      <c s="166" r="J114">
        <v>-4335779.70000000</v>
      </c>
      <c s="167" r="K114">
        <f>IF(IF(I114="",0,I114)=0,0,(IF(I114&gt;0,IF(J114&gt;I114,0,I114-J114),IF(J114&gt;I114,I114-J114,0))))</f>
      </c>
      <c s="60" r="L114"/>
      <c s="0" r="M114"/>
      <c s="0" r="N114"/>
      <c s="0" r="O114"/>
      <c s="0" r="P114"/>
      <c s="0" r="Q114"/>
      <c s="0" r="R114"/>
      <c s="0" r="S114"/>
      <c s="0" r="T114"/>
      <c s="0" r="U114"/>
    </row>
    <row r="115" ht="22.50000000" customHeight="1">
      <c s="0" r="A115"/>
      <c s="61" r="B115" t="s">
        <v>167</v>
      </c>
      <c s="62" r="C115" t="s">
        <v>165</v>
      </c>
      <c s="168" r="D115" t="s">
        <v>168</v>
      </c>
      <c s="169" r="E115"/>
      <c s="170" r="F115"/>
      <c s="171" r="G115"/>
      <c s="172" r="H115"/>
      <c s="166" r="I115">
        <v>825000.00000000</v>
      </c>
      <c s="166" r="J115">
        <v>-4335779.70000000</v>
      </c>
      <c s="167" r="K115">
        <f>IF(IF(I115="",0,I115)=0,0,(IF(I115&gt;0,IF(J115&gt;I115,0,I115-J115),IF(J115&gt;I115,I115-J115,0))))</f>
      </c>
      <c s="60" r="L115"/>
      <c s="0" r="M115"/>
      <c s="0" r="N115"/>
      <c s="0" r="O115"/>
      <c s="0" r="P115"/>
      <c s="0" r="Q115"/>
      <c s="0" r="R115"/>
      <c s="0" r="S115"/>
      <c s="0" r="T115"/>
      <c s="0" r="U115"/>
    </row>
    <row r="116" ht="35.25000000" customHeight="1">
      <c s="0" r="A116"/>
      <c s="61" r="B116" t="s">
        <v>169</v>
      </c>
      <c s="62" r="C116" t="s">
        <v>165</v>
      </c>
      <c s="168" r="D116" t="s">
        <v>170</v>
      </c>
      <c s="169" r="E116"/>
      <c s="170" r="F116"/>
      <c s="171" r="G116"/>
      <c s="172" r="H116"/>
      <c s="166" r="I116">
        <v>0.00000000</v>
      </c>
      <c s="166" r="J116">
        <v>0.00000000</v>
      </c>
      <c s="167" r="K116">
        <f>IF(IF(I116="",0,I116)=0,0,(IF(I116&gt;0,IF(J116&gt;I116,0,I116-J116),IF(J116&gt;I116,I116-J116,0))))</f>
      </c>
      <c s="60" r="L116"/>
      <c s="0" r="M116"/>
      <c s="0" r="N116"/>
      <c s="0" r="O116"/>
      <c s="0" r="P116"/>
      <c s="0" r="Q116"/>
      <c s="0" r="R116"/>
      <c s="0" r="S116"/>
      <c s="0" r="T116"/>
      <c s="0" r="U116"/>
    </row>
    <row r="117" ht="21.47100000" customHeight="1">
      <c s="0" r="A117"/>
      <c s="70" r="B117" t="s">
        <v>171</v>
      </c>
      <c s="71" r="C117" t="s">
        <v>172</v>
      </c>
      <c s="173" r="D117" t="s">
        <v>35</v>
      </c>
      <c s="174" r="E117" t="s">
        <v>173</v>
      </c>
      <c s="175" r="F117"/>
      <c s="176" r="G117"/>
      <c s="177" r="H117"/>
      <c s="178" r="I117">
        <v>-15999300.00000000</v>
      </c>
      <c s="178" r="J117">
        <v>-7769978.39000000</v>
      </c>
      <c s="179" r="K117" t="s">
        <v>32</v>
      </c>
      <c s="180" r="L117"/>
      <c s="26" r="M117">
        <f>IF(D117="","000",D117)&amp;IF(E117="","00000000000000000",E117)</f>
      </c>
      <c s="0" r="N117"/>
      <c s="0" r="O117"/>
      <c s="0" r="P117"/>
      <c s="0" r="Q117"/>
      <c s="0" r="R117"/>
      <c s="0" r="S117"/>
      <c s="0" r="T117"/>
      <c s="0" r="U117"/>
    </row>
    <row r="118" ht="21.47100000" customHeight="1">
      <c s="0" r="A118"/>
      <c s="70" r="B118" t="s">
        <v>174</v>
      </c>
      <c s="71" r="C118" t="s">
        <v>175</v>
      </c>
      <c s="173" r="D118" t="s">
        <v>35</v>
      </c>
      <c s="174" r="E118" t="s">
        <v>176</v>
      </c>
      <c s="175" r="F118"/>
      <c s="176" r="G118"/>
      <c s="177" r="H118"/>
      <c s="178" r="I118">
        <v>16824300.00000000</v>
      </c>
      <c s="178" r="J118">
        <v>3434198.69000000</v>
      </c>
      <c s="181" r="K118" t="s">
        <v>32</v>
      </c>
      <c s="182" r="L118"/>
      <c s="26" r="M118">
        <f>IF(D118="","000",D118)&amp;IF(E118="","00000000000000000",E118)</f>
      </c>
      <c s="0" r="N118"/>
      <c s="0" r="O118"/>
      <c s="0" r="P118"/>
      <c s="0" r="Q118"/>
      <c s="0" r="R118"/>
      <c s="0" r="S118"/>
      <c s="0" r="T118"/>
      <c s="0" r="U118"/>
    </row>
    <row r="119" ht="0.75000000" customHeight="1">
      <c s="0" r="A119"/>
      <c s="99" r="B119"/>
      <c s="82" r="C119"/>
      <c s="83" r="D119"/>
      <c s="84" r="E119"/>
      <c s="83" r="F119"/>
      <c s="85" r="G119"/>
      <c s="84" r="H119"/>
      <c s="183" r="I119"/>
      <c s="183" r="J119"/>
      <c s="184" r="K119"/>
      <c s="14" r="L119"/>
      <c s="0" r="M119"/>
      <c s="0" r="N119"/>
      <c s="0" r="O119"/>
      <c s="0" r="P119"/>
      <c s="0" r="Q119"/>
      <c s="0" r="R119"/>
      <c s="0" r="S119"/>
      <c s="0" r="T119"/>
      <c s="0" r="U119"/>
    </row>
    <row r="120" ht="15.00000000" customHeight="1">
      <c s="0" r="A120"/>
      <c s="185" r="B120"/>
      <c s="116" r="C120"/>
      <c s="91" r="D120"/>
      <c s="91" r="E120"/>
      <c s="91" r="F120"/>
      <c s="91" r="G120"/>
      <c s="91" r="H120"/>
      <c s="91" r="I120"/>
      <c s="91" r="J120"/>
      <c s="91" r="K120"/>
      <c s="186" r="L120"/>
      <c s="186" r="M120"/>
      <c s="0" r="N120"/>
      <c s="0" r="O120"/>
      <c s="0" r="P120"/>
      <c s="0" r="Q120"/>
      <c s="0" r="R120"/>
      <c s="0" r="S120"/>
      <c s="0" r="T120"/>
      <c s="0" r="U120"/>
    </row>
    <row r="121" ht="21.75000000" customHeight="1">
      <c s="0" r="A121"/>
      <c s="9" r="B121" t="s">
        <v>177</v>
      </c>
      <c s="187" r="C121"/>
      <c s="187" r="D121"/>
      <c s="187" r="E121"/>
      <c s="188" r="F121"/>
      <c s="188" r="G121"/>
      <c s="17" r="H121"/>
      <c s="188" r="I121" t="s">
        <v>178</v>
      </c>
      <c s="189" r="J121"/>
      <c s="16" r="K121"/>
      <c s="186" r="L121"/>
      <c s="186" r="M121"/>
      <c s="0" r="N121"/>
      <c s="0" r="O121"/>
      <c s="0" r="P121"/>
      <c s="0" r="Q121"/>
      <c s="0" r="R121"/>
      <c s="0" r="S121"/>
      <c s="0" r="T121"/>
      <c s="0" r="U121"/>
    </row>
    <row r="122" ht="15.00000000" customHeight="1">
      <c s="0" r="A122"/>
      <c s="9" r="B122" t="s">
        <v>179</v>
      </c>
      <c s="190" r="C122" t="s">
        <v>180</v>
      </c>
      <c s="190" r="D122"/>
      <c s="190" r="E122"/>
      <c s="188" r="F122"/>
      <c s="188" r="G122"/>
      <c s="17" r="H122"/>
      <c s="17" r="I122"/>
      <c s="191" r="J122" t="s">
        <v>181</v>
      </c>
      <c s="190" r="K122" t="s">
        <v>180</v>
      </c>
      <c s="186" r="L122"/>
      <c s="186" r="M122"/>
      <c s="0" r="N122"/>
      <c s="0" r="O122"/>
      <c s="0" r="P122"/>
      <c s="0" r="Q122"/>
      <c s="0" r="R122"/>
      <c s="0" r="S122"/>
      <c s="0" r="T122"/>
      <c s="0" r="U122"/>
    </row>
    <row r="123" ht="15.00000000" customHeight="1">
      <c s="0" r="A123"/>
      <c s="9" r="B123"/>
      <c s="188" r="C123"/>
      <c s="17" r="D123"/>
      <c s="17" r="E123"/>
      <c s="17" r="F123"/>
      <c s="17" r="G123"/>
      <c s="17" r="H123"/>
      <c s="17" r="I123"/>
      <c s="17" r="J123"/>
      <c s="17" r="K123"/>
      <c s="186" r="L123"/>
      <c s="186" r="M123"/>
      <c s="0" r="N123"/>
      <c s="0" r="O123"/>
      <c s="0" r="P123"/>
      <c s="0" r="Q123"/>
      <c s="0" r="R123"/>
      <c s="0" r="S123"/>
      <c s="0" r="T123"/>
      <c s="0" r="U123"/>
    </row>
    <row r="124" ht="21.75000000" customHeight="1">
      <c s="0" r="A124"/>
      <c s="9" r="B124" t="s">
        <v>182</v>
      </c>
      <c s="192" r="C124"/>
      <c s="192" r="D124"/>
      <c s="192" r="E124"/>
      <c s="193" r="F124"/>
      <c s="193" r="G124"/>
      <c s="17" r="H124"/>
      <c s="17" r="I124"/>
      <c s="17" r="J124"/>
      <c s="17" r="K124"/>
      <c s="186" r="L124"/>
      <c s="186" r="M124"/>
      <c s="0" r="N124"/>
      <c s="0" r="O124"/>
      <c s="0" r="P124"/>
      <c s="0" r="Q124"/>
      <c s="0" r="R124"/>
      <c s="0" r="S124"/>
      <c s="0" r="T124"/>
      <c s="0" r="U124"/>
    </row>
    <row r="125" ht="15.00000000" customHeight="1">
      <c s="0" r="A125"/>
      <c s="9" r="B125" t="s">
        <v>179</v>
      </c>
      <c s="190" r="C125" t="s">
        <v>180</v>
      </c>
      <c s="190" r="D125"/>
      <c s="190" r="E125"/>
      <c s="188" r="F125"/>
      <c s="188" r="G125"/>
      <c s="17" r="H125"/>
      <c s="17" r="I125"/>
      <c s="17" r="J125"/>
      <c s="17" r="K125"/>
      <c s="186" r="L125"/>
      <c s="186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9" r="B126"/>
      <c s="188" r="C126"/>
      <c s="17" r="D126"/>
      <c s="17" r="E126"/>
      <c s="17" r="F126"/>
      <c s="17" r="G126"/>
      <c s="17" r="H126"/>
      <c s="17" r="I126"/>
      <c s="17" r="J126"/>
      <c s="17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15.00000000" customHeight="1">
      <c s="0" r="A127"/>
      <c s="9" r="B127" t="s">
        <v>183</v>
      </c>
      <c s="188" r="C127"/>
      <c s="17" r="D127"/>
      <c s="17" r="E127"/>
      <c s="17" r="F127"/>
      <c s="17" r="G127"/>
      <c s="17" r="H127"/>
      <c s="17" r="I127"/>
      <c s="17" r="J127"/>
      <c s="17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185" r="B128"/>
      <c s="188" r="C128"/>
      <c s="17" r="D128"/>
      <c s="17" r="E128"/>
      <c s="17" r="F128"/>
      <c s="17" r="G128"/>
      <c s="17" r="H128"/>
      <c s="17" r="I128"/>
      <c s="17" r="J128"/>
      <c s="17" r="K128"/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0" r="B129"/>
      <c s="0" r="C129"/>
      <c s="0" r="D129"/>
      <c s="0" r="E129"/>
      <c s="0" r="F129"/>
      <c s="0" r="G129"/>
      <c s="0" r="H129"/>
      <c s="0" r="I129"/>
      <c s="0" r="J129"/>
      <c s="0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15.00000000" customHeight="1">
      <c s="0" r="A130"/>
      <c s="0" r="B130"/>
      <c s="0" r="C130"/>
      <c s="0" r="D130"/>
      <c s="0" r="E130"/>
      <c s="0" r="F130"/>
      <c s="0" r="G130"/>
      <c s="0" r="H130"/>
      <c s="0" r="I130"/>
      <c s="0" r="J130"/>
      <c s="0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0" r="B131"/>
      <c s="0" r="C131"/>
      <c s="0" r="D131"/>
      <c s="0" r="E131"/>
      <c s="0" r="F131"/>
      <c s="0" r="G131"/>
      <c s="0" r="H131"/>
      <c s="0" r="I131"/>
      <c s="0" r="J131"/>
      <c s="0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0" r="B132"/>
      <c s="0" r="C132"/>
      <c s="0" r="D132"/>
      <c s="0" r="E132"/>
      <c s="0" r="F132"/>
      <c s="0" r="G132"/>
      <c s="0" r="H132"/>
      <c s="0" r="I132"/>
      <c s="0" r="J132"/>
      <c s="0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0" r="B133"/>
      <c s="0" r="C133"/>
      <c s="0" r="D133"/>
      <c s="0" r="E133"/>
      <c s="0" r="F133"/>
      <c s="0" r="G133"/>
      <c s="0" r="H133"/>
      <c s="0" r="I133"/>
      <c s="0" r="J133"/>
      <c s="0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0" r="B134"/>
      <c s="0" r="C134"/>
      <c s="0" r="D134"/>
      <c s="0" r="E134"/>
      <c s="0" r="F134"/>
      <c s="0" r="G134"/>
      <c s="0" r="H134"/>
      <c s="0" r="I134"/>
      <c s="0" r="J134"/>
      <c s="0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</sheetData>
  <mergeCells count="80">
    <mergeCell ref="B10:K10"/>
    <mergeCell ref="B100:B102"/>
    <mergeCell ref="B12:B14"/>
    <mergeCell ref="B2:J2"/>
    <mergeCell ref="B42:K42"/>
    <mergeCell ref="B44:B46"/>
    <mergeCell ref="B98:K98"/>
    <mergeCell ref="C100:C102"/>
    <mergeCell ref="C12:C14"/>
    <mergeCell ref="C121:E121"/>
    <mergeCell ref="C122:E122"/>
    <mergeCell ref="C124:E124"/>
    <mergeCell ref="C125:E125"/>
    <mergeCell ref="C4:E4"/>
    <mergeCell ref="C44:C46"/>
    <mergeCell ref="C6:I6"/>
    <mergeCell ref="C7:I7"/>
    <mergeCell ref="D100:G102"/>
    <mergeCell ref="D103:G103"/>
    <mergeCell ref="D104:G104"/>
    <mergeCell ref="D105:G105"/>
    <mergeCell ref="D106:G106"/>
    <mergeCell ref="D107:G107"/>
    <mergeCell ref="D110:G110"/>
    <mergeCell ref="D111:G111"/>
    <mergeCell ref="D114:G114"/>
    <mergeCell ref="D115:G115"/>
    <mergeCell ref="D116:G116"/>
    <mergeCell ref="D12:G14"/>
    <mergeCell ref="D15:G15"/>
    <mergeCell ref="D16:G16"/>
    <mergeCell ref="D17:G17"/>
    <mergeCell ref="D44:G46"/>
    <mergeCell ref="D47:G47"/>
    <mergeCell ref="D48:G48"/>
    <mergeCell ref="D49:G49"/>
    <mergeCell ref="D96:G96"/>
    <mergeCell ref="E108:G108"/>
    <mergeCell ref="E109:H109"/>
    <mergeCell ref="E112:G112"/>
    <mergeCell ref="E113:H113"/>
    <mergeCell ref="E117:G117"/>
    <mergeCell ref="E118:G118"/>
    <mergeCell ref="E119:H11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H40"/>
    <mergeCell ref="H100:H102"/>
    <mergeCell ref="H12:H14"/>
    <mergeCell ref="H4:I4"/>
    <mergeCell ref="H44:H46"/>
    <mergeCell ref="I100:I102"/>
    <mergeCell ref="I12:I14"/>
    <mergeCell ref="I44:I46"/>
    <mergeCell ref="J100:J102"/>
    <mergeCell ref="J12:J14"/>
    <mergeCell ref="J44:J46"/>
    <mergeCell ref="K100:K102"/>
    <mergeCell ref="K12:K14"/>
    <mergeCell ref="K44:K46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0" man="1" max="16383"/>
    <brk id="96" man="1" max="16383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2024-10-03T13:08:02Z</dcterms:created>
  <dcterms:modified xsi:type="dcterms:W3CDTF">2024-10-03T13:08:02Z</dcterms:modified>
</cp:coreProperties>
</file>